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dmcoza.sharepoint.com/sites/1416DPW/WATSAN/NORTH COAST REGION/2026 Batch of Schools/ISIGCINO PRIMARY SCHOOL/"/>
    </mc:Choice>
  </mc:AlternateContent>
  <xr:revisionPtr revIDLastSave="925" documentId="11_6B4125E8E7F340A808F0CFA0C52315ED351DCBFB" xr6:coauthVersionLast="47" xr6:coauthVersionMax="47" xr10:uidLastSave="{AA62139D-4373-4B89-9176-F0FC2B327F4F}"/>
  <bookViews>
    <workbookView xWindow="28680" yWindow="-120" windowWidth="29040" windowHeight="15720" xr2:uid="{00000000-000D-0000-FFFF-FFFF00000000}"/>
    <workbookView xWindow="-108" yWindow="-108" windowWidth="23256" windowHeight="12456" xr2:uid="{FAEE41FA-89A1-477B-ACF6-FD000C79D8DA}"/>
  </bookViews>
  <sheets>
    <sheet name="064539-2026-ISI" sheetId="1" r:id="rId1"/>
  </sheets>
  <definedNames>
    <definedName name="_xlnm._FilterDatabase" localSheetId="0" hidden="1">'064539-2026-ISI'!$C$1:$C$1223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04" i="1" l="1"/>
  <c r="F1206" i="1" s="1"/>
  <c r="F1214" i="1" s="1"/>
  <c r="F1186" i="1"/>
  <c r="F1184" i="1"/>
  <c r="F1183" i="1"/>
  <c r="F1182" i="1"/>
  <c r="F1181" i="1"/>
  <c r="F1180" i="1"/>
  <c r="F1179" i="1"/>
  <c r="F1178" i="1"/>
  <c r="F1177" i="1"/>
  <c r="F1176" i="1"/>
  <c r="F1173" i="1"/>
  <c r="F1172" i="1"/>
  <c r="F1171" i="1"/>
  <c r="F1168" i="1"/>
  <c r="F1167" i="1"/>
  <c r="F1164" i="1"/>
  <c r="F1161" i="1"/>
  <c r="F1160" i="1"/>
  <c r="F1158" i="1"/>
  <c r="F1157" i="1"/>
  <c r="F1155" i="1"/>
  <c r="F1154" i="1"/>
  <c r="F1151" i="1"/>
  <c r="F1150" i="1"/>
  <c r="F1148" i="1"/>
  <c r="F1147" i="1"/>
  <c r="F1146" i="1"/>
  <c r="F1143" i="1"/>
  <c r="F1142" i="1"/>
  <c r="F1141" i="1"/>
  <c r="F1140" i="1"/>
  <c r="F1137" i="1"/>
  <c r="F1136" i="1"/>
  <c r="F1135" i="1"/>
  <c r="F1134" i="1"/>
  <c r="F1131" i="1"/>
  <c r="F1129" i="1"/>
  <c r="F1128" i="1"/>
  <c r="F1126" i="1"/>
  <c r="F1124" i="1"/>
  <c r="F1112" i="1"/>
  <c r="F1110" i="1"/>
  <c r="F1109" i="1"/>
  <c r="F1108" i="1"/>
  <c r="F1107" i="1"/>
  <c r="F1106" i="1"/>
  <c r="F1105" i="1"/>
  <c r="F1104" i="1"/>
  <c r="F1103" i="1"/>
  <c r="F1102" i="1"/>
  <c r="F1099" i="1"/>
  <c r="F1098" i="1"/>
  <c r="F1097" i="1"/>
  <c r="F1094" i="1"/>
  <c r="F1093" i="1"/>
  <c r="F1090" i="1"/>
  <c r="F1087" i="1"/>
  <c r="F1086" i="1"/>
  <c r="F1084" i="1"/>
  <c r="F1083" i="1"/>
  <c r="F1081" i="1"/>
  <c r="F1080" i="1"/>
  <c r="F1077" i="1"/>
  <c r="F1076" i="1"/>
  <c r="F1074" i="1"/>
  <c r="F1073" i="1"/>
  <c r="F1072" i="1"/>
  <c r="F1069" i="1"/>
  <c r="F1068" i="1"/>
  <c r="F1067" i="1"/>
  <c r="F1066" i="1"/>
  <c r="F1063" i="1"/>
  <c r="F1062" i="1"/>
  <c r="F1061" i="1"/>
  <c r="F1060" i="1"/>
  <c r="F1057" i="1"/>
  <c r="F1055" i="1"/>
  <c r="F1054" i="1"/>
  <c r="F1052" i="1"/>
  <c r="F1050" i="1"/>
  <c r="F1038" i="1"/>
  <c r="F1036" i="1"/>
  <c r="F1035" i="1"/>
  <c r="F1034" i="1"/>
  <c r="F1033" i="1"/>
  <c r="F1032" i="1"/>
  <c r="F1031" i="1"/>
  <c r="F1030" i="1"/>
  <c r="F1029" i="1"/>
  <c r="F1028" i="1"/>
  <c r="F1025" i="1"/>
  <c r="F1024" i="1"/>
  <c r="F1023" i="1"/>
  <c r="F1020" i="1"/>
  <c r="F1019" i="1"/>
  <c r="F1016" i="1"/>
  <c r="F1013" i="1"/>
  <c r="F1012" i="1"/>
  <c r="F1010" i="1"/>
  <c r="F1009" i="1"/>
  <c r="F1007" i="1"/>
  <c r="F1006" i="1"/>
  <c r="F1003" i="1"/>
  <c r="F1002" i="1"/>
  <c r="F1000" i="1"/>
  <c r="F999" i="1"/>
  <c r="F998" i="1"/>
  <c r="F995" i="1"/>
  <c r="F994" i="1"/>
  <c r="F993" i="1"/>
  <c r="F992" i="1"/>
  <c r="F989" i="1"/>
  <c r="F988" i="1"/>
  <c r="F987" i="1"/>
  <c r="F986" i="1"/>
  <c r="F983" i="1"/>
  <c r="F981" i="1"/>
  <c r="F980" i="1"/>
  <c r="F978" i="1"/>
  <c r="F976" i="1"/>
  <c r="F964" i="1"/>
  <c r="F962" i="1"/>
  <c r="F961" i="1"/>
  <c r="F960" i="1"/>
  <c r="F959" i="1"/>
  <c r="F958" i="1"/>
  <c r="F957" i="1"/>
  <c r="F956" i="1"/>
  <c r="F955" i="1"/>
  <c r="F954" i="1"/>
  <c r="F951" i="1"/>
  <c r="F950" i="1"/>
  <c r="F949" i="1"/>
  <c r="F946" i="1"/>
  <c r="F945" i="1"/>
  <c r="F942" i="1"/>
  <c r="F939" i="1"/>
  <c r="F938" i="1"/>
  <c r="F936" i="1"/>
  <c r="F935" i="1"/>
  <c r="F933" i="1"/>
  <c r="F932" i="1"/>
  <c r="F929" i="1"/>
  <c r="F928" i="1"/>
  <c r="F926" i="1"/>
  <c r="F925" i="1"/>
  <c r="F924" i="1"/>
  <c r="F921" i="1"/>
  <c r="F920" i="1"/>
  <c r="F919" i="1"/>
  <c r="F918" i="1"/>
  <c r="F915" i="1"/>
  <c r="F914" i="1"/>
  <c r="F913" i="1"/>
  <c r="F912" i="1"/>
  <c r="F909" i="1"/>
  <c r="F907" i="1"/>
  <c r="F906" i="1"/>
  <c r="F904" i="1"/>
  <c r="F902" i="1"/>
  <c r="F890" i="1"/>
  <c r="F892" i="1" s="1"/>
  <c r="F1212" i="1" s="1"/>
  <c r="F870" i="1"/>
  <c r="F868" i="1"/>
  <c r="F865" i="1"/>
  <c r="F863" i="1"/>
  <c r="F861" i="1"/>
  <c r="F860" i="1"/>
  <c r="F859" i="1"/>
  <c r="F858" i="1"/>
  <c r="F856" i="1"/>
  <c r="F855" i="1"/>
  <c r="F851" i="1"/>
  <c r="F849" i="1"/>
  <c r="F848" i="1"/>
  <c r="F847" i="1"/>
  <c r="F846" i="1"/>
  <c r="F843" i="1"/>
  <c r="F842" i="1"/>
  <c r="F840" i="1"/>
  <c r="F838" i="1"/>
  <c r="F837" i="1"/>
  <c r="F835" i="1"/>
  <c r="F832" i="1"/>
  <c r="F831" i="1"/>
  <c r="F820" i="1"/>
  <c r="F822" i="1" s="1"/>
  <c r="F878" i="1" s="1"/>
  <c r="F810" i="1"/>
  <c r="F807" i="1"/>
  <c r="F802" i="1"/>
  <c r="F799" i="1"/>
  <c r="F797" i="1"/>
  <c r="F794" i="1"/>
  <c r="F791" i="1"/>
  <c r="F787" i="1"/>
  <c r="F784" i="1"/>
  <c r="F782" i="1"/>
  <c r="F779" i="1"/>
  <c r="F777" i="1"/>
  <c r="F774" i="1"/>
  <c r="F773" i="1"/>
  <c r="F770" i="1"/>
  <c r="F766" i="1"/>
  <c r="F763" i="1"/>
  <c r="F762" i="1"/>
  <c r="F759" i="1"/>
  <c r="F756" i="1"/>
  <c r="F753" i="1"/>
  <c r="F749" i="1"/>
  <c r="F746" i="1"/>
  <c r="F744" i="1"/>
  <c r="F812" i="1" s="1"/>
  <c r="F877" i="1" s="1"/>
  <c r="F733" i="1"/>
  <c r="F731" i="1"/>
  <c r="F727" i="1"/>
  <c r="F724" i="1"/>
  <c r="F721" i="1"/>
  <c r="F718" i="1"/>
  <c r="F716" i="1"/>
  <c r="F713" i="1"/>
  <c r="F712" i="1"/>
  <c r="F711" i="1"/>
  <c r="F707" i="1"/>
  <c r="F704" i="1"/>
  <c r="F703" i="1"/>
  <c r="F700" i="1"/>
  <c r="F697" i="1"/>
  <c r="F694" i="1"/>
  <c r="F691" i="1"/>
  <c r="F688" i="1"/>
  <c r="F687" i="1"/>
  <c r="F686" i="1"/>
  <c r="F683" i="1"/>
  <c r="F672" i="1"/>
  <c r="F669" i="1"/>
  <c r="F665" i="1"/>
  <c r="F662" i="1"/>
  <c r="F659" i="1"/>
  <c r="F656" i="1"/>
  <c r="F654" i="1"/>
  <c r="F651" i="1"/>
  <c r="F647" i="1"/>
  <c r="F644" i="1"/>
  <c r="F643" i="1"/>
  <c r="F640" i="1"/>
  <c r="F637" i="1"/>
  <c r="F634" i="1"/>
  <c r="F631" i="1"/>
  <c r="F628" i="1"/>
  <c r="F617" i="1"/>
  <c r="F615" i="1"/>
  <c r="F612" i="1"/>
  <c r="F610" i="1"/>
  <c r="F609" i="1"/>
  <c r="F607" i="1"/>
  <c r="F605" i="1"/>
  <c r="F602" i="1"/>
  <c r="F600" i="1"/>
  <c r="F597" i="1"/>
  <c r="F619" i="1" s="1"/>
  <c r="F874" i="1" s="1"/>
  <c r="F570" i="1"/>
  <c r="F569" i="1"/>
  <c r="F566" i="1"/>
  <c r="F564" i="1"/>
  <c r="F561" i="1"/>
  <c r="F558" i="1"/>
  <c r="F572" i="1" s="1"/>
  <c r="F586" i="1" s="1"/>
  <c r="F546" i="1"/>
  <c r="F543" i="1"/>
  <c r="F548" i="1" s="1"/>
  <c r="F585" i="1" s="1"/>
  <c r="F533" i="1"/>
  <c r="F531" i="1"/>
  <c r="F530" i="1"/>
  <c r="F528" i="1"/>
  <c r="F527" i="1"/>
  <c r="F524" i="1"/>
  <c r="F521" i="1"/>
  <c r="F520" i="1"/>
  <c r="F519" i="1"/>
  <c r="F517" i="1"/>
  <c r="F515" i="1"/>
  <c r="F513" i="1"/>
  <c r="F510" i="1"/>
  <c r="F509" i="1"/>
  <c r="F508" i="1"/>
  <c r="F506" i="1"/>
  <c r="F505" i="1"/>
  <c r="F504" i="1"/>
  <c r="F503" i="1"/>
  <c r="F502" i="1"/>
  <c r="F501" i="1"/>
  <c r="F498" i="1"/>
  <c r="F497" i="1"/>
  <c r="F496" i="1"/>
  <c r="F495" i="1"/>
  <c r="F494" i="1"/>
  <c r="F493" i="1"/>
  <c r="F481" i="1"/>
  <c r="F480" i="1"/>
  <c r="F479" i="1"/>
  <c r="F476" i="1"/>
  <c r="F483" i="1" s="1"/>
  <c r="F583" i="1" s="1"/>
  <c r="F466" i="1"/>
  <c r="F465" i="1"/>
  <c r="F462" i="1"/>
  <c r="F460" i="1"/>
  <c r="F457" i="1"/>
  <c r="F468" i="1" s="1"/>
  <c r="F582" i="1" s="1"/>
  <c r="F447" i="1"/>
  <c r="F446" i="1"/>
  <c r="F445" i="1"/>
  <c r="F443" i="1"/>
  <c r="F441" i="1"/>
  <c r="F438" i="1"/>
  <c r="F435" i="1"/>
  <c r="F433" i="1"/>
  <c r="F432" i="1"/>
  <c r="F429" i="1"/>
  <c r="F427" i="1"/>
  <c r="F424" i="1"/>
  <c r="F421" i="1"/>
  <c r="F420" i="1"/>
  <c r="F418" i="1"/>
  <c r="F416" i="1"/>
  <c r="F407" i="1"/>
  <c r="F404" i="1"/>
  <c r="F403" i="1"/>
  <c r="F402" i="1"/>
  <c r="F399" i="1"/>
  <c r="F398" i="1"/>
  <c r="F395" i="1"/>
  <c r="F394" i="1"/>
  <c r="F393" i="1"/>
  <c r="F391" i="1"/>
  <c r="F390" i="1"/>
  <c r="F389" i="1"/>
  <c r="F388" i="1"/>
  <c r="F387" i="1"/>
  <c r="F376" i="1"/>
  <c r="F373" i="1"/>
  <c r="F372" i="1"/>
  <c r="F371" i="1"/>
  <c r="F378" i="1" s="1"/>
  <c r="F579" i="1" s="1"/>
  <c r="F356" i="1"/>
  <c r="F353" i="1"/>
  <c r="F350" i="1"/>
  <c r="F348" i="1"/>
  <c r="F346" i="1"/>
  <c r="F344" i="1"/>
  <c r="F358" i="1" s="1"/>
  <c r="F578" i="1" s="1"/>
  <c r="F334" i="1"/>
  <c r="F331" i="1"/>
  <c r="F329" i="1"/>
  <c r="F328" i="1"/>
  <c r="F327" i="1"/>
  <c r="F326" i="1"/>
  <c r="F325" i="1"/>
  <c r="F322" i="1"/>
  <c r="F320" i="1"/>
  <c r="F318" i="1"/>
  <c r="F316" i="1"/>
  <c r="F314" i="1"/>
  <c r="F313" i="1"/>
  <c r="F311" i="1"/>
  <c r="F308" i="1"/>
  <c r="F307" i="1"/>
  <c r="F306" i="1"/>
  <c r="F305" i="1"/>
  <c r="F302" i="1"/>
  <c r="F300" i="1"/>
  <c r="F297" i="1"/>
  <c r="F276" i="1"/>
  <c r="F275" i="1"/>
  <c r="F274" i="1"/>
  <c r="F273" i="1"/>
  <c r="F272" i="1"/>
  <c r="F271" i="1"/>
  <c r="F270" i="1"/>
  <c r="F269" i="1"/>
  <c r="F260" i="1"/>
  <c r="F257" i="1"/>
  <c r="F255" i="1"/>
  <c r="F252" i="1"/>
  <c r="F250" i="1"/>
  <c r="F248" i="1"/>
  <c r="F246" i="1"/>
  <c r="F243" i="1"/>
  <c r="F239" i="1"/>
  <c r="F237" i="1"/>
  <c r="F235" i="1"/>
  <c r="F232" i="1"/>
  <c r="F231" i="1"/>
  <c r="F230" i="1"/>
  <c r="F229" i="1"/>
  <c r="F228" i="1"/>
  <c r="F225" i="1"/>
  <c r="F262" i="1" s="1"/>
  <c r="F575" i="1" s="1"/>
  <c r="F209" i="1"/>
  <c r="F206" i="1"/>
  <c r="F205" i="1"/>
  <c r="F203" i="1"/>
  <c r="F201" i="1"/>
  <c r="F198" i="1"/>
  <c r="F196" i="1"/>
  <c r="F195" i="1"/>
  <c r="F193" i="1"/>
  <c r="F191" i="1"/>
  <c r="F190" i="1"/>
  <c r="F188" i="1"/>
  <c r="F187" i="1"/>
  <c r="F185" i="1"/>
  <c r="F184" i="1"/>
  <c r="F182" i="1"/>
  <c r="F181" i="1"/>
  <c r="F179" i="1"/>
  <c r="F177" i="1"/>
  <c r="F176" i="1"/>
  <c r="F175" i="1"/>
  <c r="F172" i="1"/>
  <c r="F171" i="1"/>
  <c r="F161" i="1"/>
  <c r="F159" i="1"/>
  <c r="F156" i="1"/>
  <c r="F155" i="1"/>
  <c r="F163" i="1" s="1"/>
  <c r="F1209" i="1" s="1"/>
  <c r="F128" i="1"/>
  <c r="F127" i="1"/>
  <c r="F126" i="1"/>
  <c r="F125" i="1"/>
  <c r="F124" i="1"/>
  <c r="F123" i="1"/>
  <c r="F122" i="1"/>
  <c r="F121" i="1"/>
  <c r="F120" i="1"/>
  <c r="F119" i="1"/>
  <c r="F118" i="1"/>
  <c r="F117" i="1"/>
  <c r="F116" i="1"/>
  <c r="F115" i="1"/>
  <c r="F114" i="1"/>
  <c r="F113" i="1"/>
  <c r="F112" i="1"/>
  <c r="F111" i="1"/>
  <c r="F110" i="1"/>
  <c r="F108" i="1"/>
  <c r="F107" i="1"/>
  <c r="F106" i="1"/>
  <c r="F105" i="1"/>
  <c r="F104" i="1"/>
  <c r="F103" i="1"/>
  <c r="F98" i="1"/>
  <c r="F97" i="1"/>
  <c r="F96" i="1"/>
  <c r="F95" i="1"/>
  <c r="F94" i="1"/>
  <c r="F93" i="1"/>
  <c r="F92" i="1"/>
  <c r="F91" i="1"/>
  <c r="F90" i="1"/>
  <c r="F89" i="1"/>
  <c r="F88" i="1"/>
  <c r="F87" i="1"/>
  <c r="F86" i="1"/>
  <c r="F85" i="1"/>
  <c r="F82" i="1"/>
  <c r="F81" i="1"/>
  <c r="F80" i="1"/>
  <c r="F79" i="1"/>
  <c r="F78" i="1"/>
  <c r="F77" i="1"/>
  <c r="F76" i="1"/>
  <c r="F75" i="1"/>
  <c r="F74" i="1"/>
  <c r="F73" i="1"/>
  <c r="F72" i="1"/>
  <c r="F71" i="1"/>
  <c r="F70" i="1"/>
  <c r="F69" i="1"/>
  <c r="F68" i="1"/>
  <c r="F66" i="1"/>
  <c r="F65" i="1"/>
  <c r="F64" i="1"/>
  <c r="F63" i="1"/>
  <c r="F62" i="1"/>
  <c r="F61" i="1"/>
  <c r="F60" i="1"/>
  <c r="F59" i="1"/>
  <c r="F58" i="1"/>
  <c r="F55" i="1"/>
  <c r="F54" i="1"/>
  <c r="F53" i="1"/>
  <c r="F52" i="1"/>
  <c r="F51" i="1"/>
  <c r="F50" i="1"/>
  <c r="F49" i="1"/>
  <c r="F48" i="1"/>
  <c r="F47" i="1"/>
  <c r="F46" i="1"/>
  <c r="F45" i="1"/>
  <c r="F44" i="1"/>
  <c r="F43" i="1"/>
  <c r="F42" i="1"/>
  <c r="F41" i="1"/>
  <c r="F40" i="1"/>
  <c r="F39" i="1"/>
  <c r="F38" i="1"/>
  <c r="F37" i="1"/>
  <c r="F36" i="1"/>
  <c r="F35" i="1"/>
  <c r="F34" i="1"/>
  <c r="F33" i="1"/>
  <c r="F32" i="1"/>
  <c r="F31" i="1"/>
  <c r="F30" i="1"/>
  <c r="F27" i="1"/>
  <c r="F26" i="1"/>
  <c r="F25" i="1"/>
  <c r="F24" i="1"/>
  <c r="F23" i="1"/>
  <c r="F22" i="1"/>
  <c r="F21" i="1"/>
  <c r="F20" i="1"/>
  <c r="F19" i="1"/>
  <c r="F18" i="1"/>
  <c r="F535" i="1" l="1"/>
  <c r="F584" i="1" s="1"/>
  <c r="F1040" i="1"/>
  <c r="F1191" i="1" s="1"/>
  <c r="F278" i="1"/>
  <c r="F576" i="1" s="1"/>
  <c r="F735" i="1"/>
  <c r="F876" i="1" s="1"/>
  <c r="F1188" i="1"/>
  <c r="F1193" i="1" s="1"/>
  <c r="F1114" i="1"/>
  <c r="F1192" i="1" s="1"/>
  <c r="F966" i="1"/>
  <c r="F1190" i="1" s="1"/>
  <c r="F872" i="1"/>
  <c r="F879" i="1" s="1"/>
  <c r="F674" i="1"/>
  <c r="F875" i="1" s="1"/>
  <c r="F336" i="1"/>
  <c r="F577" i="1" s="1"/>
  <c r="F409" i="1"/>
  <c r="F580" i="1" s="1"/>
  <c r="F449" i="1"/>
  <c r="F581" i="1" s="1"/>
  <c r="F211" i="1"/>
  <c r="F574" i="1" s="1"/>
  <c r="F130" i="1"/>
  <c r="F1208" i="1" s="1"/>
  <c r="F881" i="1" l="1"/>
  <c r="F1211" i="1" s="1"/>
  <c r="F1195" i="1"/>
  <c r="F1213" i="1" s="1"/>
  <c r="F588" i="1"/>
  <c r="F1210" i="1" s="1"/>
  <c r="F1216" i="1" l="1"/>
  <c r="F1218" i="1" s="1"/>
  <c r="F1220" i="1" s="1"/>
</calcChain>
</file>

<file path=xl/sharedStrings.xml><?xml version="1.0" encoding="utf-8"?>
<sst xmlns="http://schemas.openxmlformats.org/spreadsheetml/2006/main" count="4052" uniqueCount="905">
  <si>
    <t>ITEM NO</t>
  </si>
  <si>
    <t>DESCRIPTION</t>
  </si>
  <si>
    <t>UNIT</t>
  </si>
  <si>
    <t>QUANTITY</t>
  </si>
  <si>
    <t>RATE</t>
  </si>
  <si>
    <t>AMOUNT</t>
  </si>
  <si>
    <t>1</t>
  </si>
  <si>
    <t/>
  </si>
  <si>
    <t>SECTION NO. 1</t>
  </si>
  <si>
    <t>H1</t>
  </si>
  <si>
    <t>BILL NO. 1</t>
  </si>
  <si>
    <t>PRELIMINARY AND GENERAL</t>
  </si>
  <si>
    <t>NOTES</t>
  </si>
  <si>
    <t>i)	The agreement is to be the General Conditions of Contract for Works of Civil Engineering Construction (2010) (Second Edition), published by the S. A. Institution Of Civil Engineering.</t>
  </si>
  <si>
    <t>ii) 	The Preliminaries are to be the Construction and management requirements for works contracts - Part 1: General engineering and construction works (SANS 1921-1: 2004 Edition 1) prepared by Standards South Africa and shall be deemed  to be incorporated herein.</t>
  </si>
  <si>
    <t>iii) 	Tenderers are referred to the abovementioned documents for the full intent and meaning of each clause thereof (hereinafter referred to by heading and clause number only) for which such allowance must be made as may be considered necessary.</t>
  </si>
  <si>
    <t>iv) 	Where standard clauses or alternatives are not entirely applicable to this contract such modifications, corrections or supplements as will apply are given under each relevant clause heading.</t>
  </si>
  <si>
    <t>v) 	Where any item is not relevant to this specific contract such item is marked N/A (signifying "not applicable").</t>
  </si>
  <si>
    <t>vi) 	Adjustment of the preliminaries:  each item priced, is to be allocated to one or more of  the three categories, where "F" denotes a fixed amount  (amount not to be varied), "V" denotes an amount  variable in proportion to value and "T" denotes an  amount in proportion to time.</t>
  </si>
  <si>
    <t>2</t>
  </si>
  <si>
    <t>vii) 	Time (T) related Preliminaries will only be adjusted for ommissions or additions, issued by the Employer, or delays caused by the Employer, for which variation and extension of time has been granted.</t>
  </si>
  <si>
    <t>PRELIMINARY AND GENERAL (CPAP WORK GROUP NO. 190 UNLESSOTHERWISE STATED)</t>
  </si>
  <si>
    <t>SECTION A:  GENERAL CONDITIONS OF CONTRACT</t>
  </si>
  <si>
    <t>H2</t>
  </si>
  <si>
    <t>A1	General	(clause 1) F:______________ V:______________ T:______________</t>
  </si>
  <si>
    <t>Item</t>
  </si>
  <si>
    <t>A2	Basis of contract (clause 2) F:___________ V:___________ T:___________</t>
  </si>
  <si>
    <t>3</t>
  </si>
  <si>
    <t>A3	Engineer (clause 3) F:___________ V:___________ T:__________</t>
  </si>
  <si>
    <t>4</t>
  </si>
  <si>
    <t>A4	Contrators general obligations (clause 4) F:___________ V:___________ T:__________</t>
  </si>
  <si>
    <t>5</t>
  </si>
  <si>
    <t>A5	Time and related matters (clause 5) - As referred to in the Contract Data under Special Condition of Contract. The Contract Period shall be deemed to include all Non Working Days, Special Non - Working Days and the year-end Builders Annual Industry Holiday Periods. F:___________ V:___________ T:___________</t>
  </si>
  <si>
    <t>6</t>
  </si>
  <si>
    <t>A6	Payment and related matters (clause 6) F:___________ V:___________ T:___________</t>
  </si>
  <si>
    <t>7</t>
  </si>
  <si>
    <t>A7	Quality and related matters (clause 7) F:___________ V:___________ T:___________</t>
  </si>
  <si>
    <t>8</t>
  </si>
  <si>
    <t>A8	Risks and related matters (clause 8) F:___________ V:___________ T:___________</t>
  </si>
  <si>
    <t>9</t>
  </si>
  <si>
    <t>A9	Terminations of contract (clause 9) F:___________ V:___________ T:___________</t>
  </si>
  <si>
    <t>10</t>
  </si>
  <si>
    <t>A10	Claims and disputes (clause 10) F:___________ V:___________ T:___________</t>
  </si>
  <si>
    <t>SECTION B: SANS 1921-1:2004 (Edition 1): CONSTRUCTION AND MANAGEMENT REQUIREMENTS FOR WORKS CONTRACTS: PART 1</t>
  </si>
  <si>
    <t>Refer to the SCOPE OF WORK for detail requirements:</t>
  </si>
  <si>
    <t>11</t>
  </si>
  <si>
    <t>B1	Scope (clause 1) F:___________ V:___________ T:___________</t>
  </si>
  <si>
    <t>12</t>
  </si>
  <si>
    <t>B2	Normative references (clause 2) F:___________ V:___________ T:___________</t>
  </si>
  <si>
    <t>13</t>
  </si>
  <si>
    <t>B3	Definitions (clause 3) F:___________ V:___________ T:___________</t>
  </si>
  <si>
    <t>14</t>
  </si>
  <si>
    <t>B4	Requirements for construction and management  	(clause 	4) F:___________ V:___________ T:___________</t>
  </si>
  <si>
    <t>15</t>
  </si>
  <si>
    <t>B4.1	General (Clause 4.1) F:___________ V:___________ T:___________</t>
  </si>
  <si>
    <t>16</t>
  </si>
  <si>
    <t>B4.2	Responsibilities for design and construction 	(clause 4.2)F:___________ V:___________ T:___________</t>
  </si>
  <si>
    <t>17</t>
  </si>
  <si>
    <t>B4.3	Planning, programme and method statements     	(clause 4.3) F:___________ V:___________ T:___________</t>
  </si>
  <si>
    <t>18</t>
  </si>
  <si>
    <t>B4.4	Quality assurance (clause 4.4) F:___________ V:___________ T:___________</t>
  </si>
  <si>
    <t>19</t>
  </si>
  <si>
    <t>B4.5	Setting out (clause 4.5) F:___________ V:___________ T:___________</t>
  </si>
  <si>
    <t>20</t>
  </si>
  <si>
    <t>B4.6	Management and disposal of water (clause 4.6) F:___________ V:___________ T:___________</t>
  </si>
  <si>
    <t>21</t>
  </si>
  <si>
    <t>B4.7	Blasting (Clause 4.7) F:___________ V:___________ T:___________</t>
  </si>
  <si>
    <t>22</t>
  </si>
  <si>
    <t>B4.8	Works adjacent to services and structures (clause 4.8) F:___________ V:___________ T:___________</t>
  </si>
  <si>
    <t>23</t>
  </si>
  <si>
    <t>B4.9	Management of the Works and site (clause 4.9) F:___________ V:___________ T:___________</t>
  </si>
  <si>
    <t>24</t>
  </si>
  <si>
    <t>B4.10	Earthworks (clause 4.10) F:___________ V:___________ T:___________</t>
  </si>
  <si>
    <t>25</t>
  </si>
  <si>
    <t>B4.11	Testing (clause 4.11) F:___________ V:___________ T:___________</t>
  </si>
  <si>
    <t>26</t>
  </si>
  <si>
    <t>B4.12	Materials, samples and fabrication drawings        	(clause 4.12) F:___________ V:___________ T:___________</t>
  </si>
  <si>
    <t>27</t>
  </si>
  <si>
    <t>B4.13	Equipment (clause 4.13) F:___________ V:___________ T:___________</t>
  </si>
  <si>
    <t>28</t>
  </si>
  <si>
    <t>B4.14	Site establishment (clause 4.14) F:___________ V:___________ T:___________</t>
  </si>
  <si>
    <t>29</t>
  </si>
  <si>
    <t>B4.15	Survey control (clause 4.15) F:___________ V:___________ T:___________ As built survey information prepared by an engineering surveyor to be submitted upon request to the engineer.</t>
  </si>
  <si>
    <t>30</t>
  </si>
  <si>
    <t>B4.16	Temporary works (clause 4.16) F:___________ V:___________ T:___________</t>
  </si>
  <si>
    <t>31</t>
  </si>
  <si>
    <t>B4.17	Existing services (clause 4.17) F:___________ V:___________ T:___________ The contractor to note that the water and electricity supplies at the specific school may be restricted or possibly non-existent. Accordingly, the tenderer to ensure that temporary supplies(water tanks/ electrical generators) are available on site to meet the project demands and to achieve continuity of the works on site.The use of potable water for construction activities is prohibited.</t>
  </si>
  <si>
    <t>32</t>
  </si>
  <si>
    <t>B4.18	Health and safety (clause 4.18) F:___________ V:___________ T:___________ The Contractor shall provide all PPE requirements for all employees and visitors to the site, during the execution of the works.</t>
  </si>
  <si>
    <t>33</t>
  </si>
  <si>
    <t>B4.19	Environmental requirements (clause 4.19) F:___________ V:___________ T:___________</t>
  </si>
  <si>
    <t>34</t>
  </si>
  <si>
    <t>B4.20	Alterations, additions, extensions and modifications to existing works (clause 4.20) F:___________ V:___________ T:___________</t>
  </si>
  <si>
    <t>35</t>
  </si>
  <si>
    <t>B4.21	Inspection of adjoining structures, services, buildings and property (clause 4.21) F:___________ V:___________ T:___________</t>
  </si>
  <si>
    <t>36</t>
  </si>
  <si>
    <t>B4.22	Attendance on nominated and selected subcontractors 	(clause 22) F:___________ V:___________ T:___________</t>
  </si>
  <si>
    <t>SECTION C: SCOPE OF WORK IN ACCORDANCE WITH SANS 10403</t>
  </si>
  <si>
    <t>(The reference to Clauses refer to Table B.1 of SANS 1921-1:2004)</t>
  </si>
  <si>
    <t>37</t>
  </si>
  <si>
    <t>C.1	Certification by recognised bodies (clause 4.4) F:___________ V:___________ T:___________ The contractor shall provide all original certification of compliance in respect of all specialist installations and compliance testing as deemed necessary or as stipulated by the engineer.Payment will be withheld in the abscence of the provision of original compliance certificates.</t>
  </si>
  <si>
    <t>38</t>
  </si>
  <si>
    <t>C.2	Agrément certificates (clause 4.5) F:___________ V:___________ T:___________</t>
  </si>
  <si>
    <t>39</t>
  </si>
  <si>
    <t>C.3	Other services and facilities (clause 4.8) F:___________ V:___________ T:___________</t>
  </si>
  <si>
    <t>40</t>
  </si>
  <si>
    <t>C.4	Recording of weather (clause 5.2) F:___________ V:___________ T:___________ A rain gauge shall be provided on site for the duration of the contract. A diary shall be maintained with all rainfall records and signed off by the school principal and thereafter submitted to the engineer at every site meeting.</t>
  </si>
  <si>
    <t>41</t>
  </si>
  <si>
    <t>C.5	Management meetings (clause 5.3) F:___________ V:___________ T:___________</t>
  </si>
  <si>
    <t>42</t>
  </si>
  <si>
    <t>C.6	Daily records (clause 5.6) F:___________ V:___________ T:___________</t>
  </si>
  <si>
    <t>43</t>
  </si>
  <si>
    <t>C.7	Bond and guarantees (clause 5.7) F:___________ V:___________ T:___________</t>
  </si>
  <si>
    <t>44</t>
  </si>
  <si>
    <t>C.8	Permits (clause 5.9) F:___________ V:___________ T:___________</t>
  </si>
  <si>
    <t>45</t>
  </si>
  <si>
    <t>C.9	Proof of compliance with the law (clause 5.10) F:___________ V:___________ T:___________</t>
  </si>
  <si>
    <t>SECTION D: SPECIFICATION DATA ASSOCIATED WITH SANS 1921-1:2004 (Table A.1)</t>
  </si>
  <si>
    <t>46</t>
  </si>
  <si>
    <t>D.1	Requirements for drawings, information and calculations for which the contractor is responsible (clause 4.1.7) F:___________ V:___________ T:___________</t>
  </si>
  <si>
    <t>47</t>
  </si>
  <si>
    <t>D.2	The responsibility strategy assigned to the contractor for the works (clause 4.2.1) F:___________ V:___________ T:___________</t>
  </si>
  <si>
    <t>48</t>
  </si>
  <si>
    <t>D.3	The planning, programme and method statements (clause 4.3) F:___________ V:___________ T:___________ The Contractor must provide weekly programme updates to the engineer including the identification of all the activities that are delayed and the proposed plan for corrective action.</t>
  </si>
  <si>
    <t>49</t>
  </si>
  <si>
    <t>D.4	Samples of materials, workmanship and finishes (clause 4.12.1) F:___________ V:___________ T:___________</t>
  </si>
  <si>
    <t>50</t>
  </si>
  <si>
    <t>D.5	Fabrication drawings that the contractor is to provide and deliver to the employer (clause 4.12.2) F:___________ V:___________ T:___________</t>
  </si>
  <si>
    <t>51</t>
  </si>
  <si>
    <t>D.6	Office for the foreman (clause 4.14.3)	 F:___________ V:___________ T:___________</t>
  </si>
  <si>
    <t>52</t>
  </si>
  <si>
    <t>D.7	Telephone (clause 4.14.3) F:___________ V:___________ T:___________</t>
  </si>
  <si>
    <t>53</t>
  </si>
  <si>
    <t>D.8	Office for inspector of works (clause 4.14.3) F:___________ V:___________ T:___________</t>
  </si>
  <si>
    <t>54</t>
  </si>
  <si>
    <t>D.9	Telephone in office for inspector of works            (clause 4.14.3) F:___________ V:___________ T:___________</t>
  </si>
  <si>
    <t>55</t>
  </si>
  <si>
    <t>D.10	Sheds (clause 4.14.3) F:___________ V:___________ T:___________</t>
  </si>
  <si>
    <t>56</t>
  </si>
  <si>
    <t>D.11	Provision and erection of signboards 	(clause 4.14.6)F:___________ V:___________ T:___________</t>
  </si>
  <si>
    <t>57</t>
  </si>
  <si>
    <t>D.12	Termination, diversion or maintenance of existing services (clause 4.17.1) F:___________ V:___________ T:___________</t>
  </si>
  <si>
    <t>58</t>
  </si>
  <si>
    <t>D.13	Services which are known to exist (clause 4.17.3) F:___________ V:___________ T:___________</t>
  </si>
  <si>
    <t>59</t>
  </si>
  <si>
    <t>D.14	Detection apparatus (clause 4.17.4) F:___________ V:___________ T:___________</t>
  </si>
  <si>
    <t>60</t>
  </si>
  <si>
    <t>D.15	Additional health and safety requirements 	(clause 4.18)F:___________ V:___________ T:___________</t>
  </si>
  <si>
    <t>SECTION  E: SPECIFIC PRELIMINARIES</t>
  </si>
  <si>
    <t xml:space="preserve">	Section E contains Specific Preliminary items which apply to this contract except where "N/A" ( Not Applicable) appears against the item.</t>
  </si>
  <si>
    <t>61</t>
  </si>
  <si>
    <t>E1	PROPRIETARY BRANDED PRODUCTS 	The tenderer shall take delivery of, handle, store, use apply and/or fix all proprietary branded products in strict accordance with the manufacturers' instruction after consultation with the manufacturer's authorised representative.F:___________ V:___________ T:___________</t>
  </si>
  <si>
    <t>62</t>
  </si>
  <si>
    <t>E2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Employer.F:___________ V:___________ T:___________</t>
  </si>
  <si>
    <t>63</t>
  </si>
  <si>
    <t>E3	AS BUILT DRAWINGS 	The position of construction breaks and the extent of individual concrete pours are to be recorded by the contractor on the Structural Engineer's drawings and are to be submitted to the Engineer/Principal Agent and the Structural Engineer for their records. F:___________ V:___________ T:___________</t>
  </si>
  <si>
    <t>64</t>
  </si>
  <si>
    <t>E4	SITE INSTRUCTIONS  	Site instructions issued on site are to be recorded in triplicate in a site instruction book which is to be maintained on site by the contractor. F:___________ V:___________ T:___________</t>
  </si>
  <si>
    <t>65</t>
  </si>
  <si>
    <t>E5	LABOUR RECORD 	At the end of each week for the full duration of the contract, the contractor shall provide the Engineer/principal agent with a written record, in schedule form, reflecting the number and description of tradesmen and labourers employed by him and all sub-contractors on the works each day. The contractor shall provide the completed DPW local labour forms , records and schedules together with all supporting documentation ( certified ID copies , employee details, wage rates, proof of payment , period of employment, employment contracts, etc). The client reserves the right to conduct random inspections on site to verify the local labour employed on the project.F:___________ V:___________ T:___________</t>
  </si>
  <si>
    <t>66</t>
  </si>
  <si>
    <t>E6	PLANT RECORD 	At the end of each week the Contractor shall provide the Engineer/Principal Agent with a written record, in schedule form, reflecting the number, type and capacity of all plant, excluding hand tools,  currently used on the works.F:___________ V:___________ T:___________</t>
  </si>
  <si>
    <t>67</t>
  </si>
  <si>
    <t>E7	NON CESSION OF MONIES 	The Contractor shall not cede nor assign his rights or claims to any monies due or to become due under this contract.F:___________ V:___________ T:___________</t>
  </si>
  <si>
    <t>68</t>
  </si>
  <si>
    <t>E8	SECTIONAL COMPLETION  	When it is required that the contract be executed in sections or portions, the tenderer shall allow for all costs in this regard as no claim for additional costs will be entertained.F:___________ V:___________ T:___________</t>
  </si>
  <si>
    <t>69</t>
  </si>
  <si>
    <t>E9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F:___________ V:___________ T:___________</t>
  </si>
  <si>
    <t>70</t>
  </si>
  <si>
    <t>E10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F:___________ V:___________ T:___________</t>
  </si>
  <si>
    <t>71</t>
  </si>
  <si>
    <t>E11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unless otherwise instructed.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F:___________ V:___________ T:___________</t>
  </si>
  <si>
    <t>72</t>
  </si>
  <si>
    <t>E12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55% of unskilled labour to be women.	2. 	40% of unskilled labour to be youth aged between 18 and 35 years.	3. 	2% of unskilled labour to be people living with disability.	4. 	100%  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This is not an EPWP project. 	TENDERERS TO NOTE:	Those parts of the contract to be constructed using Labour intensive methods have been marked in the bills of quantities/lump sum document  with the letters LI (indicating "Labour Intensive")  against every item so designated. The works, or parts of the works so designated are to be constructed using Labour intensive methods only. F:___________ V:___________ T:___________</t>
  </si>
  <si>
    <t>73</t>
  </si>
  <si>
    <t>E12.1	LABOUR RATE AND PAYMENT INTERVALS  	The contractor should ensure that labour rate paid to unskilled local labour is commensurate to the daily task. When determining the rate, consideration should be given to beneficiaries are mostly bread winners in their families, as the program intends alleviating poverty. There should also be consideration that the labour rate promotes creation of expanded number of jobs created and person days of work. 	The labour rate for local unskilled shall also be determined in consideration of the location of the project, i.e. for projects implemented in urbanized municipalities will not be the same as that for rural municipalities. F:___________ V:___________ T:___________</t>
  </si>
  <si>
    <t>74</t>
  </si>
  <si>
    <t>E12.2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F:___________ V:___________ T:___________</t>
  </si>
  <si>
    <t>E12.3 COMMUNITY LIAISON OFFICER (CLO)</t>
  </si>
  <si>
    <t xml:space="preserve">UTILISATION OF A COMMUNITY LIAISON OFFICER </t>
  </si>
  <si>
    <t>The Contractor shall allow for and pay any and all costs necessary for the engagement of the services of a Community Liaison Officer (CLO) for the full duration of this contract.  A CLO will be identified by the local structures (Project Steering Committee) of the ward areas and appointed, following fair and transparent interviewing process, to be conducted in the presence of local structures and the Contractor's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</si>
  <si>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  1. Assisting local leadership in conducting skills and resources audit which facilitates sourcing labour from within the ward or targeted areas for employment, as required by Contractor.  2. Assisting in sourcing labour-only domestic Sub-contractors and the procurement of materials from local resources, as required by the Contractor.  3. Assisting the Contractor by identifying areas of potential conflict and or threats to the project or to stakeholders in the project and recommend appropriate action to the Contractor.  4. Assisting Contractor and stakeholders in the project in the resolution of any conflicts which may arise.  5. Establishing and ensuring that sufficient and open communication channels between the Contractor and the work force are maintained.  6. Establish and ensuring that efficient and open communication channels between the Contractor and the community are maintained.  7. Identifying and reporting to the Contractor regarding issues where communication between stakeholder is necessary, recommend courses of action and facilitate such communications.  8. Assisting the Contractor and the workforce in the establishment of grievance procedures and necessary recommendations to the Contractor regarding the grievances and solution thereto.  9. Attending to site meetings and project implementation meetings as required by the Contractor and preparing periodic reports as may be required by the Contractor, from time to time.  10. Attending to such other duties which are consistent with the functions of a CLO, as may be required by the Contractor, from time to time. </t>
  </si>
  <si>
    <t>75</t>
  </si>
  <si>
    <t>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Public Works.  F:_____________ V:_____________ T:_____________</t>
  </si>
  <si>
    <t>76</t>
  </si>
  <si>
    <t>E13	HIV/AIDS AWARENESS  	Tenderers are to price against the following items for compliance with the SPECIFICATION FOR HIV/AIDS AWARENESS  bound into this document (The clauses referred to are those of the Specification for HIV/AIDS)  	Provide and maintain a condom dispenser in terms of Clause 5.1a F:___________ V:___________ T:___________</t>
  </si>
  <si>
    <t>77</t>
  </si>
  <si>
    <t>E13.1	Provide and maintain HIV/AIDS awareness posters  terms of Clause 5.1b	 F:___________ V:___________ T:___________</t>
  </si>
  <si>
    <t>78</t>
  </si>
  <si>
    <t>E13.2	HIV /Aids Awareness Programme on Site for not less than 90% of workers inclusive of all direct and indirect costs; 	Engage a qualified service provider as described in the scope of works to conduct an HIV Awareness Programme  in terms of Clause 5.2.1aF:___________ V:___________ T:___________</t>
  </si>
  <si>
    <t>79</t>
  </si>
  <si>
    <t>E13.3	Arrange for workers to attend the HIV Awareness Programme in terms of Clause 5.2.1b F:___________ V:___________ T:___________</t>
  </si>
  <si>
    <t>80</t>
  </si>
  <si>
    <t>E13.4	REPORTING  	Prepare and attach to claims for payment a brief report in terms of Clause 5.3 (see also HIV/STI Compliance Report (included with this document). F:___________ V:___________ T:___________</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</si>
  <si>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t>
  </si>
  <si>
    <t>81</t>
  </si>
  <si>
    <t>E14	OCCUPATIONAL HEALTH AND SAFETY ACT NO. 85 OF 1993  	Tenderers are to allow for costs in providing  a project specific ' Construction Phase Safety, Health and Environmental Plan' in accordance with  "Section 2 - Specification Data associated with SANS 1921-1:2004" clause C4.18 in "Part C3 - Scope of Work" F:___________ V:___________ T:___________</t>
  </si>
  <si>
    <t>82</t>
  </si>
  <si>
    <t>E15	NOTICE BOARD, SITE OFFICE, ETC  	Bidders are to allow for the provision and removal of a project notice board and a site office in accordance with the Principal Agent's requirements. F:___________ V:___________ T:___________</t>
  </si>
  <si>
    <t>83</t>
  </si>
  <si>
    <t>E16	IMPORTED MATERIALS AND EQUIPMENT  	Where imported items are listed in the tender documents, the tenderer shall provide all information called for, failing which the price of any such item, material or equipment shall be excluded from currency fluctuations. F:___________ V:___________ T:___________</t>
  </si>
  <si>
    <t>84</t>
  </si>
  <si>
    <t>E17	CONTRACT DOCUMENTS	The drawings issued with these Bid documents do not comprise the complete set but serves as a guide only for Biding purposes and for indicating the scope of works to enable the Bidder to acquaint him with the nature and extent of the works and the manner in which they are to be executed.	Should any part of the drawings not be clearly legible to the Bidder he shall, before submitting his Bid, obtain clarification in writing from the principal agent. F:___________ V:___________ T:___________</t>
  </si>
  <si>
    <t>85</t>
  </si>
  <si>
    <t>E18	GENERAL PREAMBLES  	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 F:___________ V:___________ T:___________</t>
  </si>
  <si>
    <t>86</t>
  </si>
  <si>
    <t>E19	TRADE NAMES  	Wherever a Trade Name for any product has been described in the Bills of Quantities the Bidder's attention is drawn to the fact that any other product of equal quality may be used subject to the written approval of the Principal Agent being obtained prior to the closing date for submission of Bids. F:___________ V:___________ T:___________</t>
  </si>
  <si>
    <t>87</t>
  </si>
  <si>
    <t>E20	EXISTING PREMISES 		 	The contractors attention is drawn to the fact that the existing building and surrounding buildings will remain in occupation during the performance of this contract and it is essential that the interruption to the daily activities of be kept to a minimum during the construction activities, to this end, the Contractor must allow for working in co-operation with the Engineer in organising the work in such a way as to cause the minimum disruption to the normal activities of this institution	 F:___________ V:___________ T:__________</t>
  </si>
  <si>
    <t>88</t>
  </si>
  <si>
    <t>E21	INACCURATE AND DEFECTIVE WORK EXECUTED UNDER PREVIOUS CONTRACT  	The contractor shall, after taking possession of the site and before commencing the work, check all levels, liners, profiles and the like and satisfy himself as to the dimensional accuracy of all work executed under the previous contract which may affect his work.  	Should any inaccurate or defective work be found, the contractor shall immediately notify the principal agent in writing requesting his instructions with regard thereto and afford every facility to those rectifying such inaccurate or defective work. F:___________ V:___________ T:___________</t>
  </si>
  <si>
    <t>89</t>
  </si>
  <si>
    <t>E22	VIEWING THE SITE IN SECURITY AREAS  	If the site is situated in a security area and the Bidder must arrange with the Authorities to obtain permission to enter the site for Bidding purposes. F:___________ V:___________ T:___________</t>
  </si>
  <si>
    <t>90</t>
  </si>
  <si>
    <t>E23	COMMENCEMENT OF WORKS IN SECURITY AREAS  	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 F:___________ V:___________ T:___________</t>
  </si>
  <si>
    <t>91</t>
  </si>
  <si>
    <t>E24	ENTRANCE PERMITS TO SECURITY AREAS  	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 F:___________ V:___________ T:___________</t>
  </si>
  <si>
    <t>92</t>
  </si>
  <si>
    <t>E25	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F:___________ V:___________ T:___________</t>
  </si>
  <si>
    <t>93</t>
  </si>
  <si>
    <t>E26	PROHIBITION ON TAKING PHOTOGRAPHS  	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  	The same prohibition is also applicable to all Correctional Institutions in terms of article 44.1(e) of the Correctional Services Act 8 of 1959. F:___________ V:___________ T:___________</t>
  </si>
  <si>
    <t>94</t>
  </si>
  <si>
    <t xml:space="preserve">E27	NATURE AND EXTENT OF WORK  	The broad scope of the work comprises repairs, renovation, alterations, external works, construction of new ablutions, etc. necessitated by Water &amp; Sanitation Programme Only. F:___________ V:___________ T:___________	</t>
  </si>
  <si>
    <t>95</t>
  </si>
  <si>
    <t>E28	PROTECTION OF EXISTING              Every care shall be taken to protect all parts of the building and ground against disfigurement of any kind. The contractor shall be responsible for any damage caused to vehicles, persons or property by his operations, and he will be required to supply and maintain such temporary measures as are required, to prevent such damage.F:___________ V:___________ T:___________</t>
  </si>
  <si>
    <t>96</t>
  </si>
  <si>
    <t>E29	ACCESS  	The contractor is to allow for all costs associated with sites having restricted access due to location, road conditions, etc. The contractor to note the sites have extremely restricted access and in some instances , restricted access may affect the delivery of materials etc. The contractor to accordingly ensure the most suitable and effective access routes are investigated and implemented to achieve continuity of the works. F:___________ V:___________ T:___________</t>
  </si>
  <si>
    <t>97</t>
  </si>
  <si>
    <t>E30	SAFETY TO THE SITE  	All scaffolding, protection, machinery and tools on the site shall be erected, used and/or maintained in accordance of the requirements of the Occupational Health and Safety Act (85/1993) as amended and any regulations thereto.  All relevant local authority bylaws shall also be complied with. The contractor to provide suitable hoarding to demarkate the area of the construction works from the other adjacent operational areas. All open excavations and incomplete construction work to be cordined off with danger tape. F:___________ V:___________ T:___________</t>
  </si>
  <si>
    <t>98</t>
  </si>
  <si>
    <t>E31	ASBESTOS CEMENT  	All preparatory work, alterations, demolitions, etc. to existing asbestos cement roof sheeting, gutters, rainwater pipes, etc. are to be carried out strictly in accordance with statutory requirements (Occupational Health and Safety Act, 1993 - Asbestos Abatement Regulations, 2020) and all necessary precautions must be taken when working with and disposing of asbestos cement products and the disposing of waste resulting from cleaning operations, etc.  	Allowance is to be made for costs associated with compliance with these Regulations. F:___________ V:___________ T:___________</t>
  </si>
  <si>
    <t>99</t>
  </si>
  <si>
    <t>E32	EXISTING PREMISES OCCUPIED  	The Contractor shall carry out the whole of the works with as little mess and noise as possible and with a minimum of disturbance to adjoining building and occupants. He shall provide proper protection and provide, erect and remove when directed, any temporary tarpaulins, temporary fences that may be necessary during the progress of the works, all to the satisfaction of the principal agent. The contractor may have to sequence noisy activities during school hours. In addition, no disruptions will be entertained during examinations. F:___________ V:___________ T:___________</t>
  </si>
  <si>
    <t>SECTION NO. 2</t>
  </si>
  <si>
    <t xml:space="preserve">ALTERATIONS AND DEMOLITIONS (PIT TOILETS)(PROVISIONAL)(CPAP WORK GROUP NO. 102 UNLESS OTHERWISE STATED) </t>
  </si>
  <si>
    <t>The Tenderer is referred to the relevant Clauses in the separate document Model Preambles for Trades (2008 Edition)</t>
  </si>
  <si>
    <t>SUPPLEMENTARY PREAMBLES</t>
  </si>
  <si>
    <t>View site</t>
  </si>
  <si>
    <t>H3</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</si>
  <si>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</si>
  <si>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</si>
  <si>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</si>
  <si>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Taking Out and Removal of Asbestos</t>
  </si>
  <si>
    <t>Taking out and removing asbestos roof, gutters, underlay, fibreglass, downpipes, ect.  must be in strict accordance with health and occupational safety regulations and a specialist firm must be contracted to dispose of the material</t>
  </si>
  <si>
    <t>General</t>
  </si>
  <si>
    <t>Descriptions of taking out shall be deemed to include carting away from site to a dump ground to be found by the contractor</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</si>
  <si>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</si>
  <si>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</si>
  <si>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</si>
  <si>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</si>
  <si>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</si>
  <si>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</si>
  <si>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</si>
  <si>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 xml:space="preserve">The Contractor to acknowledge that sequencing of the work will be necessary to accomodate the operational aspects of the school. The Contractor to accordingly factor the above requirement in the construction programme and pricing </t>
  </si>
  <si>
    <t>DEMOLITIONS ETC</t>
  </si>
  <si>
    <t>Demolishing and removing</t>
  </si>
  <si>
    <t xml:space="preserve">6No. Pre-cast concrete VIP cubicles 1.00 x 1.50m on plan and 3m high at eaves comprising of concrete surface bed, including breaking up and removing foundations, backfilling on completion and levelling site </t>
  </si>
  <si>
    <t>m2</t>
  </si>
  <si>
    <t xml:space="preserve">Single storey building with pitched roof 6.00 x 3.00m on plan and 3m high at eaves comprising of concrete surface bed, block external and internal walls, corrugated metal roof covering on wooden purlins including breaking up and removing foundations, backfilling on completion and levelling site </t>
  </si>
  <si>
    <t>DESLUDGING OF EXISTING PITS AND SEPTIC TANKS</t>
  </si>
  <si>
    <t>Desludging of existing pits and septic tanks</t>
  </si>
  <si>
    <t>Provide the amount of R35,000.00 (Thirty Five Thousand Rand) for the Desludging of Existing Pits and Septic Tanks Including Provision of Proof of Safe Desludging and Disposal Certificate from a Registered Sewerage Disposal Firm.</t>
  </si>
  <si>
    <t xml:space="preserve">TEMPORARY ABLUTION </t>
  </si>
  <si>
    <t>Rental of temporary chemical mobile toilets including transportation and establishment on site and de-establishment on completion for a period of 9 calendar months. Rental to include weekly cleaning and sanitisation of the temporary chemical mobile toilets and any other prescribed maintenance for the period of nine (9) calendar months</t>
  </si>
  <si>
    <t>No</t>
  </si>
  <si>
    <t>SECTION NO. 3</t>
  </si>
  <si>
    <t xml:space="preserve">EARTHWORKS (PROVISIONAL)(CPAP WORK GROUP NO. 104 UNLESS OTHERWISE STATED) </t>
  </si>
  <si>
    <t>SITE CLEARANCE, ETC.</t>
  </si>
  <si>
    <t>Site clearance</t>
  </si>
  <si>
    <t>Digging up and removing rubbish, debris, vegetation, hedges, shrubs and trees not exceeding 200mm girth, bush, etc.</t>
  </si>
  <si>
    <t>Stripping average 150mm thick layer of top soil and stockpiling on site.</t>
  </si>
  <si>
    <t>EXCAVATION, FILLING, ETC. OTHER THAN BULK</t>
  </si>
  <si>
    <t>Excavation in earth not exceeding 2m deep</t>
  </si>
  <si>
    <t xml:space="preserve">Reduced levels under floors. </t>
  </si>
  <si>
    <t>m3</t>
  </si>
  <si>
    <t xml:space="preserve">Trenches, foundation beams, etc. </t>
  </si>
  <si>
    <t>Holes (latrine pit).</t>
  </si>
  <si>
    <t>Excavation in earth exceeding 2m but not exceeding 4m deep</t>
  </si>
  <si>
    <t>Back excavation of vertical sides of excavation in earth for working space including backfilling compacted to 98% Mod. AASHTO density</t>
  </si>
  <si>
    <t>Not exceeding 1,5m deep, etc. 300mm away from excavated face.</t>
  </si>
  <si>
    <t>Exceeding 1,5m and not exceeding 3m deep, etc. 300mm away from excavated face.</t>
  </si>
  <si>
    <t>Extra over trench and hole excavations in earth for excavation in</t>
  </si>
  <si>
    <t>Intermediate material.</t>
  </si>
  <si>
    <t>Hard rock.</t>
  </si>
  <si>
    <t>Extra over back excavation in earth for working space for excavation in intermediate material</t>
  </si>
  <si>
    <t>Extra over back excavation in earth for working space for excavation in hard rock</t>
  </si>
  <si>
    <t>Extra over all excavations for carting away</t>
  </si>
  <si>
    <t>Surplus material from excavations and/or stock piles on site, to a dumping site to be located by the contractor</t>
  </si>
  <si>
    <t>Risk of collapse of excavations</t>
  </si>
  <si>
    <t xml:space="preserve">Sides of trench and hole excavations not exceeding 1,5m deep. </t>
  </si>
  <si>
    <t>Sides of trench and hole excavations exceeding 1,5m deep.</t>
  </si>
  <si>
    <t>Keeping excavations free of water</t>
  </si>
  <si>
    <t>Keeping excavations free of all water other than subterranean water.</t>
  </si>
  <si>
    <t>FILLING ETC</t>
  </si>
  <si>
    <t>Earth filling supplied by the contractor under floors, etc.</t>
  </si>
  <si>
    <t xml:space="preserve">150mm G5 Material in accordance with SABS 1200 DM compacted to 98% Mod. AASHTO density. </t>
  </si>
  <si>
    <t>Compaction of surfaces</t>
  </si>
  <si>
    <t xml:space="preserve">Compaction of ground surface under floors, etc. including scarifying for a depth of 150mm, breaking down oversize material, adding suitable material where necessary and compacting to 98% Mod. AASHTO density. </t>
  </si>
  <si>
    <t>Prescribed density tests on filling</t>
  </si>
  <si>
    <t>"Modified AASHTO Density" test.</t>
  </si>
  <si>
    <t>"Field Density" test including "Optimum Moisture Content" (four readings per test).</t>
  </si>
  <si>
    <t>SOIL POISONING</t>
  </si>
  <si>
    <t>Soil Insecticide in accordance with SANS 5859</t>
  </si>
  <si>
    <t>Under floors, etc. including forming and poisoning shallow furrows against foundation walls, etc., filling in furrows and ramming.</t>
  </si>
  <si>
    <t>BILL NO. 2</t>
  </si>
  <si>
    <t xml:space="preserve">CONCRETE, FORMWORK AND REINFORCEMENT (PROVISIONAL)(CPAP WORK GROUP NO. 110 UNLESS OTHERWISE STATED) </t>
  </si>
  <si>
    <t>Cost of tests</t>
  </si>
  <si>
    <t>H4</t>
  </si>
  <si>
    <t>The costs of making, storing and testing of concrete test cubes as required under Clause 7 "Tests" of SABS 1200 G shall include the cost of providing cube moulds necessary for the purpose, for testing costs and for submitting reports on the tests to the Principal Agent. The testing shall be undertaken by an independent firm or institution nominated by the contractor to the approval of the Principal Agent.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</si>
  <si>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</si>
  <si>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</si>
  <si>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</si>
  <si>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</si>
  <si>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 Concrete</t>
  </si>
  <si>
    <t xml:space="preserve">Surface blinding under surface beds, slabs, etc. </t>
  </si>
  <si>
    <t>REINFORCED CONCRETE</t>
  </si>
  <si>
    <t>25MPa/19mm Concrete</t>
  </si>
  <si>
    <t>Foundation beams.</t>
  </si>
  <si>
    <t xml:space="preserve">Surface beds, etc., including thickening. </t>
  </si>
  <si>
    <t>Slabs including beams and inverted beams.</t>
  </si>
  <si>
    <t>Concrete nib, etc.</t>
  </si>
  <si>
    <t xml:space="preserve">Pit base. </t>
  </si>
  <si>
    <t>CONCRETE SUNDRIES</t>
  </si>
  <si>
    <t>Sleeves</t>
  </si>
  <si>
    <t xml:space="preserve">110mm Diameter pipe and socket cast in concrete formed of 130mm long black pipe uPVC welded to 100mm long uPVC pipe with single socket. </t>
  </si>
  <si>
    <t>Finishing top surfaces of concrete smooth with a wood float</t>
  </si>
  <si>
    <t xml:space="preserve">Surface beds, slabs, etc. </t>
  </si>
  <si>
    <t>Test blocks</t>
  </si>
  <si>
    <t>Making and testing 150 x 150 x 150mm concrete strength test cubes.</t>
  </si>
  <si>
    <t xml:space="preserve">FORMWORK (PROVISIONAL)(CPAP WORK GROUP NO. 111 UNLESS OTHERWISE STATED) </t>
  </si>
  <si>
    <t>ROUGH FORMWORK (DEGREE OF ACCURACY III)</t>
  </si>
  <si>
    <t>Rough formwork to sides</t>
  </si>
  <si>
    <t xml:space="preserve">Foundation beams (Provisional), etc. </t>
  </si>
  <si>
    <t>ROUGH FORMWORK (DEGREE OF ACCURACY II)</t>
  </si>
  <si>
    <t>Edges, risers, ends and reveals not exceeding 300mm high or wide</t>
  </si>
  <si>
    <t>m</t>
  </si>
  <si>
    <t>Rough formwork to soffits</t>
  </si>
  <si>
    <t>Slabs, propped up exceeding 1.5m and not exceeding 3.5m high.</t>
  </si>
  <si>
    <t>Rough formwork to sides and soffits</t>
  </si>
  <si>
    <t xml:space="preserve">Beams propped up exceeding 1.5m and not exceeding 3.5m high. </t>
  </si>
  <si>
    <t>Boxing out rough formwork to form</t>
  </si>
  <si>
    <t xml:space="preserve">110 x 255mm High horizontal projections to sides along bottom edges. </t>
  </si>
  <si>
    <t>MOVEMENT JOINTS, ETC.</t>
  </si>
  <si>
    <t xml:space="preserve">Slip joints between horizontal concrete and brick surfaces with two layers of 3 ply malthoid </t>
  </si>
  <si>
    <t>Not exceeding 300mm wide.</t>
  </si>
  <si>
    <t>Expansion joints with bitumen impregnated fibreboard between vertical concrete surfaces</t>
  </si>
  <si>
    <t>13mm Joints not exceeding 300mm high.</t>
  </si>
  <si>
    <t xml:space="preserve">REINFORCEMENT (PROVISIONAL) (CPAP WORK GROUP NO. 114 UNLESS OTHERWISE STATED) </t>
  </si>
  <si>
    <t>High tensile steel reinforcement to structural concrete work</t>
  </si>
  <si>
    <t>Bars of varying diameters.</t>
  </si>
  <si>
    <t>t</t>
  </si>
  <si>
    <t>BILL NO. 3</t>
  </si>
  <si>
    <t>PRECAST CONCRETE (CPAP WORK GROUP 112 UNLESS OTHERWISE STATED)</t>
  </si>
  <si>
    <t>Precast concrete cover slab 80mm thick formed of 25Mpa/19mm concrete with class 1 smooth finish on exposed surfaces splayed 25mm at edges with ref. 193 mesh reinforcement and 2no. 15mm diameter polycop pipe sleeves cast in to receive 2no. threaded 10mm diameter galvanised L-shaped lifting handles with 50 x 50 x 5mm holed plates, nuts and lock nuts, including holes to fit 110mm diameter vent pipe, etc. laid on brick walls</t>
  </si>
  <si>
    <t>Cover slab size 660 x 930mm.</t>
  </si>
  <si>
    <t>Cover slab size 665 x 930mm.</t>
  </si>
  <si>
    <t>Cover slab size 765 x 930mm.</t>
  </si>
  <si>
    <t>Cover slab size 770 x 930mm.</t>
  </si>
  <si>
    <t>Cover slab size 820 x 930mm.</t>
  </si>
  <si>
    <t>Cover slab size 825 x 930mm.</t>
  </si>
  <si>
    <t>Cover slab size 860 x 930mm.</t>
  </si>
  <si>
    <t>Cover slab size 870 x 930mm.</t>
  </si>
  <si>
    <t>BILL NO. 4</t>
  </si>
  <si>
    <t xml:space="preserve">MASONRY(CPAP WORK GROUP NO. 116 UNLESS OTHERWISE STATED) </t>
  </si>
  <si>
    <t>BRICKWORK</t>
  </si>
  <si>
    <t>Sizes in descriptions</t>
  </si>
  <si>
    <t>Where sizes in descriptions are given in brick units, "one brick" shall represent the length and "half brick" the width of a brick</t>
  </si>
  <si>
    <t xml:space="preserve">Hollow walls etc </t>
  </si>
  <si>
    <t xml:space="preserve">Descriptions of hollow walls shall be deemed to include leaving every fifth perpend of the bottom course of the external skin open as a weep hole. </t>
  </si>
  <si>
    <t>Walls in two skins described as "bagged and sealed" shall be deemed to include having the outer face of the inner skin bagged with 1:6 cement and sand mixture and sealed with two coats "Brixeal" bitumen emulsion waterproofing coating.</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</si>
  <si>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</si>
  <si>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</si>
  <si>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</si>
  <si>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</si>
  <si>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BRICKWORK IN FOUNDATIONS (PROVISIONAL)</t>
  </si>
  <si>
    <t>Brickwork of NFX (14 MPa nominal compressive strength) clay imperial bricks in cement mortar</t>
  </si>
  <si>
    <t xml:space="preserve">One brick wall. </t>
  </si>
  <si>
    <t>OPENINGS THROUGH WALLS ETC</t>
  </si>
  <si>
    <t>Breaking out for and forming plain openings through brick walls, including prestressed concrete lintels to suit opening, etc</t>
  </si>
  <si>
    <t xml:space="preserve">Opening 340 x 330mm high through one brick wall. </t>
  </si>
  <si>
    <t>Brickwork reinforcement</t>
  </si>
  <si>
    <t>150mm Wide reinforcement built in horizontally.</t>
  </si>
  <si>
    <t>BRICKWORK IN SUPERSTRUCTURE</t>
  </si>
  <si>
    <t>Brickwork of NFP Bricks in Class II mortar</t>
  </si>
  <si>
    <t xml:space="preserve">Piers. </t>
  </si>
  <si>
    <t xml:space="preserve">Half brick wall. </t>
  </si>
  <si>
    <t xml:space="preserve">Half brick wall in beamfilling. </t>
  </si>
  <si>
    <t>BRICKWORK SUNDRIES</t>
  </si>
  <si>
    <t>Bagging of 1:3 cement and sand mixture</t>
  </si>
  <si>
    <t>On outer face of inner skin of brick walls including any additional labour required in raising wall in two separate skins and working around wire ties and / or brick reinforcing fabric.</t>
  </si>
  <si>
    <t xml:space="preserve">75mm Wide reinforcement built in horizontally. </t>
  </si>
  <si>
    <t xml:space="preserve">150mm Wide reinforcement built in horizontally. </t>
  </si>
  <si>
    <t>Prestressed fabricated lintels</t>
  </si>
  <si>
    <t xml:space="preserve">90 x 115mm Lintels in lengths not exceeding 3m. </t>
  </si>
  <si>
    <t>Turning pieces</t>
  </si>
  <si>
    <t>230mm Wide turning piece to lintels, etc.</t>
  </si>
  <si>
    <t>Galvanised wire ties etc</t>
  </si>
  <si>
    <t xml:space="preserve">30 x 1.6mm Roof tie 1.6m long with one end built into brickwork and other end fixed to timber. </t>
  </si>
  <si>
    <t>Air bricks etc</t>
  </si>
  <si>
    <t xml:space="preserve">229 x 152mm Terra-cotta vermin proof air brick. </t>
  </si>
  <si>
    <t>FACE BRICKWORK</t>
  </si>
  <si>
    <t>"Corobrik Travertine FBA" or other approved face bricks in stretcher bond with ruled joints and perpends internally and externally</t>
  </si>
  <si>
    <t>Extra over brickwork for face brickwork.</t>
  </si>
  <si>
    <t>Extra over brickwork for brick-on-edge header course lintel.</t>
  </si>
  <si>
    <t xml:space="preserve">Extra over brickwork for face brick piers. </t>
  </si>
  <si>
    <t>Fair cutting and fitting around pipe not exceeding 100mm</t>
  </si>
  <si>
    <t xml:space="preserve">Fair cutting and fitting around pipe exceeding 100mm and not exceeding 200mm diameter </t>
  </si>
  <si>
    <t>Brick-on-edge header course copings, sills, etc. of "Corobrik Travertine FBA" or other approved face bricks pointed with recessed joints on all exposed faces</t>
  </si>
  <si>
    <t xml:space="preserve">220mm Wide sill set sloping and slightly projecting. </t>
  </si>
  <si>
    <t>"NUTEC" OR OTHER APPROVED FIBRE-CEMENT WINDOW SILLS</t>
  </si>
  <si>
    <t>Natural grey sills in single lengths bedded in class I mortar including metal fixing lugs etc</t>
  </si>
  <si>
    <t xml:space="preserve">150  x 15mm Thick sills set flat and slightly projecting. </t>
  </si>
  <si>
    <t>BILL NO. 5</t>
  </si>
  <si>
    <t xml:space="preserve">WATERPROOFING(CPAP WORK GROUP NO. 120 UNLESS OTHERWISE STATED) </t>
  </si>
  <si>
    <t>DAMP-PROOFING OF WALLS AND FLOORS</t>
  </si>
  <si>
    <t>One layer of 375 micron Consol Plastics Brikgrip DPC or other approved embossed damp proof course</t>
  </si>
  <si>
    <t xml:space="preserve">In walls under sills, over lintels, etc. </t>
  </si>
  <si>
    <t>One layer 375 'Hyperstatic Orange' DPM with 3mm masonite protection</t>
  </si>
  <si>
    <t xml:space="preserve">Vertically between walls. </t>
  </si>
  <si>
    <t>One layer of 250 micron "Consol Plastic Gunplas USB Green" or other approved waterproof sheeting Type C, sealed at laps with "Gunplas Pressure Sensitive Tape"</t>
  </si>
  <si>
    <t>Under surface beds, slabs, etc.</t>
  </si>
  <si>
    <t>Two coats "ABE Brixeal" or other approved bitumen emulsion waterproof coating</t>
  </si>
  <si>
    <t xml:space="preserve">On brick walls. </t>
  </si>
  <si>
    <t>WATERPROOFING TO ROOFS, BASEMENTS, ETC.</t>
  </si>
  <si>
    <t>Five coats "Acrylastic" or other approved fibre reinforced heavy duty maintenance free acrylic waterproofing</t>
  </si>
  <si>
    <t xml:space="preserve">Collar around pipe not exceeding 100mm internal diameter. </t>
  </si>
  <si>
    <t>JOINT SEALANTS, ETC.</t>
  </si>
  <si>
    <t>Two-part grey polysulphide sealing compound including backing cord, bond breaker, primer, etc.</t>
  </si>
  <si>
    <t xml:space="preserve">13 x 13mm In expansion joints in vertical concrete / brick surfaces including raking out expansion joint filler as necessary. </t>
  </si>
  <si>
    <t>BILL NO. 6</t>
  </si>
  <si>
    <t>ROOF COVERINGS, ETC.(CPAP WORK GROUP NO. 125 UNLESS OTHERWISE STATED)</t>
  </si>
  <si>
    <t>Profiled metal sheeting and accessories</t>
  </si>
  <si>
    <t>Roof sheeting systems are to be manufactured in strict accordance with the supplier's specifications.</t>
  </si>
  <si>
    <t>Fixing of all roof sheeting is to be in accordance with the manufacturer's approved instruction book.</t>
  </si>
  <si>
    <t>The manufacturer shall comply with ISO9002 Quality Management System.</t>
  </si>
  <si>
    <t>PROFILED METAL SHEETING AND ACCESSORIES</t>
  </si>
  <si>
    <t xml:space="preserve">0.58mm Colorbond IBR profile sheeting, colour one side fixed to timber purlins (elsewhere measured) and fixed strictly in accordance with the manufacturer's instructions </t>
  </si>
  <si>
    <t>Roof covering with pitch not exceeding 25 degrees.</t>
  </si>
  <si>
    <t>Standard galvanised ridge capping (550mm girth) screwed through sheeting to purlins</t>
  </si>
  <si>
    <t>Sondor IBR pattern polyclosures to underside of ridge capping</t>
  </si>
  <si>
    <t>ROOF AND WALL INSULATION</t>
  </si>
  <si>
    <t>"Sisalation FR430" Heavy Industrial Grade Aluminum Foil based insulation</t>
  </si>
  <si>
    <t>Insulation laid taut over purlins and fixed concurrent with roof covering including galvanised steel straining wires.</t>
  </si>
  <si>
    <t>BILL NO. 7</t>
  </si>
  <si>
    <t xml:space="preserve">CARPENTRY AND JOINERY(CPAP WORK GROUP NO. 126 UNLESS OTHERWISE STATED) </t>
  </si>
  <si>
    <t>PREFABRICATED TIMBER ROOF TRUSSES, ETC</t>
  </si>
  <si>
    <t>NOTE:  Timber roof trusses are to comply with SABS Code of Practice 0243. (The design, manufacture and erection of timber trusses, including nail-plated and bolted trusses with lapped members).  The following is applicable in respect of roof trusses:  Trusses are at maximum 1200mm centres. Roof covering is IBR profiled metal sheeting colour one side on 50 x 76mm purlins. Ceilings are nailed gypsum plasterboard on brandering.  The dimensions in the descriptions of the trusses are nominal and actual measurements are to be obtained from site before design or fabrication commences.</t>
  </si>
  <si>
    <t>Design and supply plate nailed timber roof trusses</t>
  </si>
  <si>
    <t>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26m2 Type A (on flat floor area inclusive of overhangs)</t>
  </si>
  <si>
    <t>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45m2 Type B (on flat floor area inclusive of overhangs)</t>
  </si>
  <si>
    <t>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31m2 Type C (on flat floor area inclusive of overhangs)</t>
  </si>
  <si>
    <t>Design, supply and install roof truss system complete in accordance with the Standard Building Regulations, including cross battens at hips, valleys, etc. fixed to trusses with and including ring shank nails, hurricane clips at exposed sections and at ridges, temporary and permanent bracing, etc. to suit roof area approximate size 36m2 Type D (on flat floor area inclusive of overhangs)</t>
  </si>
  <si>
    <t>Allowance for the issue of TR1 and TR2 certificates after completion of entire roof installation, signed by a competent person</t>
  </si>
  <si>
    <t>Wrought softwood</t>
  </si>
  <si>
    <t>38 x 114mm Wall plates.</t>
  </si>
  <si>
    <t>76 x 50mm Purlins.</t>
  </si>
  <si>
    <t>76 x 76mm Splayed gutter purlins.</t>
  </si>
  <si>
    <t>EAVES, VERGES, ETC.</t>
  </si>
  <si>
    <t>Pressed Nutec or other approved fibre cement boards</t>
  </si>
  <si>
    <t>12 x 225mm Fascia boards including aluminium H-profile fascia joiners fixed with galvanised screws and washers</t>
  </si>
  <si>
    <t>10 x 80 x 200mm Barge boards including H-profile jointing strips.</t>
  </si>
  <si>
    <t>DOORS, ETC.</t>
  </si>
  <si>
    <t>Wrought Meranti or similar approved doors</t>
  </si>
  <si>
    <t>40mm Framed ledged, braced and battened purpose made door size 762 x 1200mm high, hung 100mm from the finished floor level</t>
  </si>
  <si>
    <t>40mm Framed ledged, braced and battened door size 762 x 1932mm high of 40 x 110mm wide top rail and stiles, 20 x 150mm middle ledge, 20 x 225mm bottom ledge and 20 x 110mm braces, hung to steel frame (elsewhere measured) (Refer to Door Schedule D1 on drawing - 2B-2G-1P-TB)</t>
  </si>
  <si>
    <t>40mm Framed ledged, braced and battened door size 813 x 2032mm high of 40 x 110mm wide top rail and stiles, 20 x 150mm middle ledge, 20 x 225mm bottom ledge and 20 x 110mm braces, hung to steel frame (elsewhere measured)</t>
  </si>
  <si>
    <t>POSTS</t>
  </si>
  <si>
    <t>Wrought meranti</t>
  </si>
  <si>
    <t xml:space="preserve">44 x 70mm Rebated and hollow rounded at back post bolted </t>
  </si>
  <si>
    <t>BILL NO. 8</t>
  </si>
  <si>
    <t xml:space="preserve">IRONMONGERY(CPAP WORK GROUP NO. 132 UNLESS OTHERWISE STATED) </t>
  </si>
  <si>
    <t>HINGES, BOLTS, ETC.</t>
  </si>
  <si>
    <t>Solid Art 294 WC or other approved anodised aluminium mortice indicator bolt.</t>
  </si>
  <si>
    <t xml:space="preserve">"Union" or other approved </t>
  </si>
  <si>
    <t>"37651" Helping hand indicator bolts</t>
  </si>
  <si>
    <t xml:space="preserve">"Dorma" or other approved </t>
  </si>
  <si>
    <t>"DRR-SS-012" 102 x 75 x 3mm Stainless steel rising butt hinge</t>
  </si>
  <si>
    <t>"Dorma" DBC - SS - 017 Stainless steel adjustable roller bolt</t>
  </si>
  <si>
    <t>LOCKS</t>
  </si>
  <si>
    <t xml:space="preserve">" 2247-7855 Commercial Series" Four lever mortice lock </t>
  </si>
  <si>
    <t>HANDLES</t>
  </si>
  <si>
    <t xml:space="preserve">"CB862-05CH" Brass Gower lever handles </t>
  </si>
  <si>
    <t>"Dorma" or other approved</t>
  </si>
  <si>
    <t>"Dorma" DPH301B 300 x 25mm Stainless steel pull handle with flange fixing.</t>
  </si>
  <si>
    <t>SUNDRIES</t>
  </si>
  <si>
    <t>"CZ8731CH" Door stop fixed with counter-sunk bolt into anchor bolt</t>
  </si>
  <si>
    <t>38mm Diameter rubber door stop, plugged and screwed to wall with 50mm long brass screw (LI)</t>
  </si>
  <si>
    <t>"Dorma" DDS - SS - 017 Stainless steel floor stop.</t>
  </si>
  <si>
    <t>LETTERS, NAMEPLATES, ETC.</t>
  </si>
  <si>
    <t>Signage</t>
  </si>
  <si>
    <t>200 x 250mm Pressed aluminium with male, female or paraplegic symbol fixed to brickwork with 6 no. ''Hilti'' nail anchors.</t>
  </si>
  <si>
    <t>BATHROOM FITTINGS</t>
  </si>
  <si>
    <t>Toilet roll holders</t>
  </si>
  <si>
    <t>40 x 3mm Thick steel plate with 2 x 8mm holes and rawl bolts and 2 x 30mm holes to support roller bent to suit 27 diameter x 2mm thick steel pipe with hole for padlock and a 40 x 3mm thick steel plate welded on other end.(See architect drawing No.TRH)</t>
  </si>
  <si>
    <t>"Kimberly Clark Professional" or other approved</t>
  </si>
  <si>
    <t>Kimberly Clark Professional SQ2 tiolet tissue dispenser</t>
  </si>
  <si>
    <t>"Dorma" Cistern back rail DGR - SS - 150, plugged</t>
  </si>
  <si>
    <t>"Dorma" Side grab rail DGR - SS - 152, plugged</t>
  </si>
  <si>
    <t>"Dorma" Flush-valve backrail DGR - SS - 151, plugged</t>
  </si>
  <si>
    <t>BILL NO. 9</t>
  </si>
  <si>
    <t xml:space="preserve">METALWORK(CPAP WORK GROUP NO. 136 UNLESS OTHERWISE STATED) </t>
  </si>
  <si>
    <t>WELDED GALVANISED STEEL SCREENS, GATES, ETC.</t>
  </si>
  <si>
    <t>Screens and gates</t>
  </si>
  <si>
    <t>Single gate size 877 x 2250mm high of 40 x 60 x 3mm rectangular tubing with 12mm diameter steel rods at 110mm centre and 40 x 6mm horizontal support flat bars fixed with hinges to steel frame of 45 x 45 x 3mm rectangular tubing fixed to walls with bolts and lugs including padlock plate (Refer to Door Detail on drawing - GR-2S-1T-TB)</t>
  </si>
  <si>
    <t>HOT DIPPED GALVANISED MILD STEEL DOOR FRAMES</t>
  </si>
  <si>
    <t>1,2mm Rebated frames suitable for half brick walls</t>
  </si>
  <si>
    <t>Frame for door 813 x 2032mm high</t>
  </si>
  <si>
    <t>1,2mm Rebated frames suitable for one brick walls</t>
  </si>
  <si>
    <t>Frame for door 813 x 2032mm high.</t>
  </si>
  <si>
    <t>GALVANISED STEEL WINDOWS, DOORS, ETC</t>
  </si>
  <si>
    <t>SS industrial type windows</t>
  </si>
  <si>
    <t>Window type W2, 360 x 518mm high. (Refer to window schedule on drawing  GR-2S-1T-TB)</t>
  </si>
  <si>
    <t>Window type W1, 1100 x 550mm high. (Refer to window schedule on drawing - GR-2S-1T-TB)</t>
  </si>
  <si>
    <t>BILL NO. 10</t>
  </si>
  <si>
    <t xml:space="preserve">PLASTERING(CPAP WORK GROUP NO. 142 UNLESS OTHERWISE STATED) </t>
  </si>
  <si>
    <t>SCREEDS</t>
  </si>
  <si>
    <t>Screeds steel trowelled, on concrete</t>
  </si>
  <si>
    <t xml:space="preserve">Average 50mm thick on floors to falls. </t>
  </si>
  <si>
    <t>INTERNAL PLASTER</t>
  </si>
  <si>
    <t>Cement plaster steel trowelled, on brickwork</t>
  </si>
  <si>
    <t>On walls.</t>
  </si>
  <si>
    <t>On narrow widths.</t>
  </si>
  <si>
    <t>On pit walls</t>
  </si>
  <si>
    <t>BILL NO. 11</t>
  </si>
  <si>
    <t xml:space="preserve">PLUMBING AND DRAINAGE (PROVISIONAL)(CPAP WORK GROUP NO. 148 UNLESS OTHERWISE STATED) </t>
  </si>
  <si>
    <t>PLUMBING</t>
  </si>
  <si>
    <t>NOTE:	Prices for sanitary fittings fixed to walls or abutting walls, etc. shall include for sealing against walls with silicone sealing compound.  This shall apply to wash hand basins, sinks and drainers, urinals, WC cisterns, wash troughs, shower trays and the like.</t>
  </si>
  <si>
    <t>RAINWATER DISPOSAL</t>
  </si>
  <si>
    <t>uPVC gutters and rainwater pipes</t>
  </si>
  <si>
    <t>110mm Half-round gutters including fixings</t>
  </si>
  <si>
    <t>75mm Diameter uPVC downpipes</t>
  </si>
  <si>
    <t xml:space="preserve">Extra over eaves gutter for stopped ends. </t>
  </si>
  <si>
    <t>Extra over eaves gutter outlet for 75mm diameter rainwater downpipes</t>
  </si>
  <si>
    <t>Extra over rainwater downpipes for bends</t>
  </si>
  <si>
    <t>Extra over rainwater downpipes for shoes</t>
  </si>
  <si>
    <t>SANITARY FITTINGS</t>
  </si>
  <si>
    <t>"Atlas Plastics (Pty) Ltd" or other approved</t>
  </si>
  <si>
    <t>Atlas Plastics ''Aquarius Close Coupled Toilet'' (code 570AP) colour Granite with seat, overall size 416 x 690 x 768mm high, with foot of pan grouted to the floor with 1:3 cement mortar.</t>
  </si>
  <si>
    <t>Atlas ''VIP 200'' (code 222AP) pedestal with footpiece complete with seat and lid screwed in precast slab including inlet funnel (code 224AP) riveted to shaft.</t>
  </si>
  <si>
    <t>Atlas ''Bambi Long Drop'' (code 613AP) with footpiece complete with seat and lid screwed in precast slab including inlet funnel (code 224AP) riveted to shaft</t>
  </si>
  <si>
    <t>Atlas 507 AP bowl urinal C/W 496 AP waterless urinal fitting, waste, etc complete.</t>
  </si>
  <si>
    <t xml:space="preserve">Atlas Plastics "Christy" (Code 945AP) wash hand basin with splashback, colour Granite, overall size 580 x 410mm wide with 2 tap holes and 40mm waste outlet, plugged and screwed to wall with galvanised screws and brackets </t>
  </si>
  <si>
    <t>Atlas Plastics "30 Litre Wash Trough" (code 366AP) colour Granite (code101133), overall size 528 x 412mm wide with 40mm waste outlet, plugged and screwed to the wall with galvanised screws and fixing brackets.</t>
  </si>
  <si>
    <t>"Cobra Watertech" or other approved</t>
  </si>
  <si>
    <t>15mm Chromium plated 'Star 136-15' stopcock</t>
  </si>
  <si>
    <t>15mm Chromium plated elbow action pillartap (code 503-21B)</t>
  </si>
  <si>
    <t>15mm Rough brass hose bib tap as 'Cobra Watertech' Ref. No. 108-15 or other equal and approved including hose union, wall plate elbow, etc. with couplings for copper.</t>
  </si>
  <si>
    <t>SANITARY PLUMBING</t>
  </si>
  <si>
    <t>Black uPVC UV stabilised pipes</t>
  </si>
  <si>
    <t>110mm Vent pipes.</t>
  </si>
  <si>
    <t>Extra over Black uPVC UV stabilised pipes for fittings</t>
  </si>
  <si>
    <t>Vent cowl formed of 110mm vent valve with top cut off and black shade cloth fixed over end of vent pipe.</t>
  </si>
  <si>
    <t>uPVC pipes</t>
  </si>
  <si>
    <t xml:space="preserve">50mm Pipes </t>
  </si>
  <si>
    <t>Extra over uPVC pipes for fittings</t>
  </si>
  <si>
    <t xml:space="preserve">50mm Bend </t>
  </si>
  <si>
    <t>50mm Access bend</t>
  </si>
  <si>
    <t xml:space="preserve">50mm Junction </t>
  </si>
  <si>
    <t>TRAPS ETC</t>
  </si>
  <si>
    <t>"Cobra Watertech" or equal and approved</t>
  </si>
  <si>
    <t>32 x 40mm Butyl rubber P-trap jointed to waste outlet fitting and to 50mm uPVC pipe including clamps</t>
  </si>
  <si>
    <t>WATER SUPPLIES</t>
  </si>
  <si>
    <t>"Polycop" Heavy duty Class 2 polypropylene pipes with brass compression fittings</t>
  </si>
  <si>
    <t xml:space="preserve">15mm Pipes </t>
  </si>
  <si>
    <t xml:space="preserve">22mm Pipes </t>
  </si>
  <si>
    <t>Extra over "Polycop" Heavy duty Class 2 polypropylene pipes for brass compression fittings</t>
  </si>
  <si>
    <t xml:space="preserve">15mm Fittings </t>
  </si>
  <si>
    <t xml:space="preserve">22mm Fittings </t>
  </si>
  <si>
    <t>TESTING</t>
  </si>
  <si>
    <t>Allow for testing the whole of the sanitary plumbing and water supply</t>
  </si>
  <si>
    <t>BILL NO. 12</t>
  </si>
  <si>
    <t xml:space="preserve">GLAZING(CPAP WORK GROUP NO. 150 UNLESS OTHERWISE STATED) </t>
  </si>
  <si>
    <t>GLAZING TO WOOD/STEEL WITH PUTTY</t>
  </si>
  <si>
    <t>6mm Thick obscure safety glass</t>
  </si>
  <si>
    <t>Panes exceeding 0,1m2 and not exceeding 0.5m2.</t>
  </si>
  <si>
    <t>MIRRORS, ETC.</t>
  </si>
  <si>
    <t>6mm Silvered float glass copper backed mirrors with polished edges holed for and fixed with chromium plated dome capped mirror screws with rubber buffers to plugs in brickwork or concrete</t>
  </si>
  <si>
    <t>Mirror 300 x 400mm high.</t>
  </si>
  <si>
    <t>BILL NO. 13</t>
  </si>
  <si>
    <t xml:space="preserve">PAINTWORK(CPAP WORK GROUP NO. 152 UNLESS OTHERWISE STATED) </t>
  </si>
  <si>
    <t>PAINTWORK, ETC. TO NEW WORK</t>
  </si>
  <si>
    <t>"PLASCON" OR OTHER EQUAL AND APPROVED</t>
  </si>
  <si>
    <t>ON INTERNAL FLOATED PLASTER SURFACES</t>
  </si>
  <si>
    <t>Prepare and brush surface to remove all loose contaminants and apply one coat alkali resistant primer, one undercoat and two coats ‘PLASCON Wall &amp; All’ or other approved emulsion paint for interior use.</t>
  </si>
  <si>
    <t xml:space="preserve">Walls. </t>
  </si>
  <si>
    <t>ON FIBRE-CEMENT BOARD SURFACES</t>
  </si>
  <si>
    <t>Prepare and brush surface to remove all loose contaminants and apply one coat alkali resistant primer and two coats superior quality acrylic emulsion paint for exterior use</t>
  </si>
  <si>
    <t xml:space="preserve">Fascias and barge boards, including priming metal jointing strips. </t>
  </si>
  <si>
    <t>ON WOOD SURFACES</t>
  </si>
  <si>
    <t>Prepare surfaces and remove all loose material, apply one coat water based primer, one coat alkyd based universal undercoat and two coats superior quality universal enamel paint, on timber doors</t>
  </si>
  <si>
    <t xml:space="preserve">On doors. </t>
  </si>
  <si>
    <t>Prepare surfaces and remove all loose material, apply two coats 'ABE Provonite' carbolineum or equal approved anti-corrosive coal tar paint</t>
  </si>
  <si>
    <t xml:space="preserve">Roof timbers at eaves and verges. </t>
  </si>
  <si>
    <t>SPECIALIST FLOOR COATINGS (CPAP WORK GROUP NO. 130) (SUPPLIER TO BE SABS ISO 9000 COMPLIANT)</t>
  </si>
  <si>
    <t>Prepare and clean surface free from laitance, nibs, dust, grease, oil, etc and apply 3 coats 'ABE.cote 337' or equal and approved, all in strict accordance with the manufacturer's printed instructions</t>
  </si>
  <si>
    <t xml:space="preserve">On floors </t>
  </si>
  <si>
    <t xml:space="preserve">On walls </t>
  </si>
  <si>
    <t>Earthworks (Provisional)</t>
  </si>
  <si>
    <t>Concrete, Formwork and Reinforcement (Provisional)</t>
  </si>
  <si>
    <t>Precast Concrete (Provisional)</t>
  </si>
  <si>
    <t>Masonry (Provisional)</t>
  </si>
  <si>
    <t>Waterproofing (Provisional)</t>
  </si>
  <si>
    <t>Roof Covering (Provisional)</t>
  </si>
  <si>
    <t>Carpentry and Joinery (Provisional)</t>
  </si>
  <si>
    <t>Ironmongery (Provisional)</t>
  </si>
  <si>
    <t>Metalwork (Provisional)</t>
  </si>
  <si>
    <t>Plastering (Provisional)</t>
  </si>
  <si>
    <t>Plumbing and Drainage (Provisional)</t>
  </si>
  <si>
    <t>Glazing (Provisional)</t>
  </si>
  <si>
    <t>Paintwork (Provisional)</t>
  </si>
  <si>
    <t>SECTION NO. 4</t>
  </si>
  <si>
    <t>BULK EARTHWORKS (ALL TRADES) (PROVISIONAL)</t>
  </si>
  <si>
    <t xml:space="preserve">EARTHWORKS (CPAP WORK GROUP NO. 104 UNLESS OTHERWISE STATED) </t>
  </si>
  <si>
    <t>BULK EXCAVATION IN EARTH BELOW NATURAL GROUND LEVEL</t>
  </si>
  <si>
    <t>Open face excavation to reduce levels "cut to fill"</t>
  </si>
  <si>
    <t>Extra over bulk excavations in earth for excavation in</t>
  </si>
  <si>
    <t>Hard rock</t>
  </si>
  <si>
    <t>COMPACTION</t>
  </si>
  <si>
    <t xml:space="preserve">Compaction of ground surfaces under floors etc including scarifying for a depth of 150mm, breaking down oversize material, adding suitable material where necessary and compacting to 93% Mod. AASHTO density. </t>
  </si>
  <si>
    <t>Surplus material from excavations and/or stock piles on site to a dumping site to be located by the Contractor</t>
  </si>
  <si>
    <t>"Modified AASHTO Density" test</t>
  </si>
  <si>
    <t>"Field Density" test including "Optimum Moisture Content" (four readings per test)</t>
  </si>
  <si>
    <t xml:space="preserve">Allow for keeping excavations free of water other than subterranean water </t>
  </si>
  <si>
    <t xml:space="preserve">GRASSING, ETC(CPAP WORK GROUP NO. 104 UNLESS OTHERWISE STATED) </t>
  </si>
  <si>
    <t>Topsoil supplied by the contractor, including spreading and levelling</t>
  </si>
  <si>
    <t>In plant beds, grassed areas and holes for trees, shrubs, etc.</t>
  </si>
  <si>
    <t>Grassing, ground covers, etc</t>
  </si>
  <si>
    <t xml:space="preserve">"Kikuyu" rolls 50mm thick. </t>
  </si>
  <si>
    <t>BILL NO.2</t>
  </si>
  <si>
    <t xml:space="preserve"> V- DRAINS (ALL TRADES) (PROVISIONAL)</t>
  </si>
  <si>
    <t>SITE CLEARANCE ETC</t>
  </si>
  <si>
    <t>Digging up and removing rubbish, debris, vegetation, hedges, shrubs and trees not exceeding 200mm girth, bush, etc</t>
  </si>
  <si>
    <t>EXCAVATION OTHER THAN BULK</t>
  </si>
  <si>
    <t>Reduced levels under floors.</t>
  </si>
  <si>
    <t>CARTING AWAY</t>
  </si>
  <si>
    <t>Extra over all excavations for loading, carting and dumping surplus excavated material</t>
  </si>
  <si>
    <t>Off site to be located by the contractor</t>
  </si>
  <si>
    <t>FILLING, ETC.</t>
  </si>
  <si>
    <t xml:space="preserve">Compaction of ground surfaces under floors etc including scarifying for a depth of 150mm, breaking down oversize material, adding suitable material where necessary and compacting to 95% Mod. AASHTO density. </t>
  </si>
  <si>
    <t>TESTS</t>
  </si>
  <si>
    <t>Modified AASHTO Density test</t>
  </si>
  <si>
    <t>Soil insecticide in accordance to SANS 5859</t>
  </si>
  <si>
    <t>Under floors, etc. including forming and poisoning shallow furrows against foundation walls, etc., filling in furrows and ramming</t>
  </si>
  <si>
    <t xml:space="preserve">CONCRETE, FORMWORK AND REINFORCEMENT (CPAP WORK GROUP NO. 110 UNLESS OTHERWISE STATED) </t>
  </si>
  <si>
    <t>REINFORCED CONCRETE CAST ON/IN FORMWORK</t>
  </si>
  <si>
    <t>20MPa/19mm Concrete</t>
  </si>
  <si>
    <t>Surface beds, slabs, etc to falls and currents.</t>
  </si>
  <si>
    <t>Finishing top surfaces of concrete with a wood float finish</t>
  </si>
  <si>
    <t xml:space="preserve">Concrete channel to falls. </t>
  </si>
  <si>
    <t>Prepare a set of six concrete cubes each cube size 150 x 150 x 150mm for strength cubes and deliver to an approved laboratory for testing and pay all charges in connection therewith</t>
  </si>
  <si>
    <t>Sets</t>
  </si>
  <si>
    <t>ROUGH FORMWORK (DEGREE OF ACCURACY II) (CPAP WORK GROUP NO. 111 UNLESS OTHERWISE STATED)</t>
  </si>
  <si>
    <t xml:space="preserve">V drains, paving and ramps not exceeding 300mm high. </t>
  </si>
  <si>
    <t>Expansion joints with 10mm softboard between vertical concrete and brick surfaces</t>
  </si>
  <si>
    <t xml:space="preserve">10mm Joints not exceeding 300mm high. </t>
  </si>
  <si>
    <t xml:space="preserve">REINFORCEMENT (CPAP WORK GROUP NO. 114 UNLESS OTHERWISE STATED) </t>
  </si>
  <si>
    <t>Fabric reinforcement</t>
  </si>
  <si>
    <t>Type 193 fabric reinforcement in concrete surface beds, slabs, etc</t>
  </si>
  <si>
    <t xml:space="preserve">WATERPROOFING (CPAP WORK GROUP NO. 120 UNLESS OTHERWISE STATED) </t>
  </si>
  <si>
    <t>JOINT SEALANTS, ETC</t>
  </si>
  <si>
    <t>"ABE Flexothane" or equal approved two-part grey polysulphide sealing compound including backing cord, bond breaker, primer, etc</t>
  </si>
  <si>
    <t>In 10mm joints not exceeding 300mm high.</t>
  </si>
  <si>
    <t>One layer of 250 micron "Consol Plastic Gunplas USB Green" or other equal and approved waterproof sheeting Type C, sealed at laps with "Gunplas Pressure Sensitive Tape"</t>
  </si>
  <si>
    <t xml:space="preserve">Under surface beds, slabs, etc. </t>
  </si>
  <si>
    <t>BILL NO.4</t>
  </si>
  <si>
    <t>OPEN WALKWAYS (ALL TRADES)(PROVISIONAL)</t>
  </si>
  <si>
    <t>The Tenderer is referred to the relevant Clauses in the separate document Model Preambles for Trades (2017 Edition)</t>
  </si>
  <si>
    <t xml:space="preserve">Reduce levels under floors. </t>
  </si>
  <si>
    <t xml:space="preserve">Trenches. </t>
  </si>
  <si>
    <t xml:space="preserve">Bases. </t>
  </si>
  <si>
    <t>Extra over all excavations for carting way</t>
  </si>
  <si>
    <t>Surplus material from excavations and/or stocked piles on site to a dumping site to be located by the contractor</t>
  </si>
  <si>
    <t>KEEPING EXCAVATIONS FREE OF WATER</t>
  </si>
  <si>
    <t>Allow for keeping excavations free of water or mud by hand or machinery</t>
  </si>
  <si>
    <t>150mm G5 Material in accordance with SABS 1200 DM compacted to 98% Mod. AASHTO density.</t>
  </si>
  <si>
    <t>Compaction of ground surfaces under floors etc including scarifying for a depth of 150mm, breaking down oversize material, adding suitable material where necessary and compacting to 93% Mod. AASHTO density. (LI)</t>
  </si>
  <si>
    <t xml:space="preserve">"Field Density" test including "Optimum Moisture Content" (four readings per test) </t>
  </si>
  <si>
    <t>Under concrete walkways, etc</t>
  </si>
  <si>
    <t>20Mpa/19mm Concrete</t>
  </si>
  <si>
    <t xml:space="preserve">Surface beds, cast in panels. </t>
  </si>
  <si>
    <t>Bases.</t>
  </si>
  <si>
    <t>Finishing top surfaces of concrete with a broomed non-slip finish</t>
  </si>
  <si>
    <t>Expansion joints with 10mm softboard between vertical concrete surfaces</t>
  </si>
  <si>
    <t>10mm Joints not exceeding 300mm high.</t>
  </si>
  <si>
    <t>Aprons slabs, paving, walkways and ramps.</t>
  </si>
  <si>
    <t xml:space="preserve">REINFORCEMENT(CPAP WORK GROUP NO. 114 UNLESS OTHERWISE STATED) </t>
  </si>
  <si>
    <t>Type 193 fabric reinforcement in concrete surface bed, slabs, etc</t>
  </si>
  <si>
    <t>Joint Sealants, etc</t>
  </si>
  <si>
    <t xml:space="preserve">"ABE Flexothane" or other equally approved two-part grey polysulphide sealing compound including backing cord, bond breaking, primer, etc </t>
  </si>
  <si>
    <t xml:space="preserve">In 10mm joints not exceeding 300mm high. </t>
  </si>
  <si>
    <t>WATER TANK SUPPORTS (ALL TRADES) (PROVISIONAL)</t>
  </si>
  <si>
    <t>Extra over trench and hole excavation in earth for excavation in</t>
  </si>
  <si>
    <t>Extra over all excavations for loading, carting and dumping surplus excavated material (no allowance made for increase in bulk)</t>
  </si>
  <si>
    <t>EARTH FILLING, ETC</t>
  </si>
  <si>
    <t>Note: All filling whether obtained from the excavations, from stockpiles or by the contractor from an outside source must be selected and approved by the Structural / Civil Engineers</t>
  </si>
  <si>
    <t>Filling with material from the excavations compacted to a density of at least 93% Mod. AASHTO density</t>
  </si>
  <si>
    <t>Backfilling to trenches, holes, etc.</t>
  </si>
  <si>
    <t>Under floors, etc., including forming and poisoning shallow furrows against foundation walls, etc., filling in furrows and ramming</t>
  </si>
  <si>
    <t xml:space="preserve">CONCRETE, FORMWORK AND REINFORCEMENT(CPAP WORK GROUP NO. 110 UNLESS OTHERWISE STATED) </t>
  </si>
  <si>
    <t>10MPa Concrete</t>
  </si>
  <si>
    <t xml:space="preserve">Surface blinding under footings, bases, etc. </t>
  </si>
  <si>
    <t>REINFORCED CONCRETE CAST AGAINST/ON FORMWORK</t>
  </si>
  <si>
    <t xml:space="preserve">Surface beds. </t>
  </si>
  <si>
    <t>Finishing top surfaces of concrete with a wood float</t>
  </si>
  <si>
    <t>ROUGH FORMWORK (DEGREE OF ACCURACY III) (CPAP WORK GROUP NO. 111 UNLESS OTHERWISE STATED)</t>
  </si>
  <si>
    <t xml:space="preserve">Edges, risers, ends and reveals not exceeding 300mm high or wide. </t>
  </si>
  <si>
    <t>Boxing in smooth formwork to form</t>
  </si>
  <si>
    <t xml:space="preserve">50mm Horizontal chamfer at corner. </t>
  </si>
  <si>
    <t>Mild steel reinforcement to structural concrete work</t>
  </si>
  <si>
    <t>10mm Diameter bars</t>
  </si>
  <si>
    <t xml:space="preserve">BRICKWORK IN FOUNDATIONS </t>
  </si>
  <si>
    <t>One brick wall.</t>
  </si>
  <si>
    <t>On outer face of inner skin of brick walls including any additional labour required in raising wall in two separate skins and working around wire ties and / or brick reinforcing fabric. (LI)</t>
  </si>
  <si>
    <t>"Corobrik Travertine FBA" or equal approved face bricks in stretcher bond with ruled joints and perpends internally and externally</t>
  </si>
  <si>
    <t xml:space="preserve">PLUMBING AND DRAINAGE (CPAP WORK GROUP NO. 148 UNLESS OTHERWISE STATED) </t>
  </si>
  <si>
    <t>WATER SUPPLIES AND FIRE SERVICES</t>
  </si>
  <si>
    <t>TAPS, VALVES, ETC</t>
  </si>
  <si>
    <t>TANKS, ETC</t>
  </si>
  <si>
    <t xml:space="preserve">Polyethylene drinking water tanks </t>
  </si>
  <si>
    <t>5000 Litre low profile circular tank size 2250mm diameter x 1800mm high, with access lid and inlet hole,embedded in pedestal to a minimum of 400mm above ground level and tied down with 2 No. off 4mm galvanised double strap stay wires tied  to galvanised mild steel M12 eye bolt of which is to be drilled and fixed to the 4 corners of concrete supporting base.</t>
  </si>
  <si>
    <t>BILL NO.6</t>
  </si>
  <si>
    <t>RETAINING STRUCTURES (ALL TRADES)(PROVISIONAL)</t>
  </si>
  <si>
    <t>PRECAST CONCRETE</t>
  </si>
  <si>
    <t>"Loffelstein" precast concrete interlocking planter blocks finished smooth on exposed surfaces</t>
  </si>
  <si>
    <t xml:space="preserve">Retaining walls with stepped face and curves as required to suit slopes formed of type L300/L500 blocks laid with horizontal bed joints to 50 degree slope including  G10 backfilling to a minimum width of 200mm behind the wall compacted in layers of 150mm to 93% Mod AASHTO density, filling the blocks with garden soil lightly tamped as the work proceeds including 850 x 350mm minimum deep concrete footing 25mpa strength, excavations, backfilling, risk of collapse, cart away surplus materials, etc. as per attached Engineers Standard Specification on drawing number SK 905. (LI) </t>
  </si>
  <si>
    <t>BILL NO.7</t>
  </si>
  <si>
    <t>SOAK-AWAY (ALL TRADES) (PROVISIONAL)</t>
  </si>
  <si>
    <t>EXCAVATION, FILLING, ETC</t>
  </si>
  <si>
    <t>Holes</t>
  </si>
  <si>
    <t>Soft rock</t>
  </si>
  <si>
    <t>Surplus material from excavations and/or stock piles on site to a dumping site to be located by the contractor</t>
  </si>
  <si>
    <t>Sides of bulk excavations not exceeding 1,5m deep.</t>
  </si>
  <si>
    <t xml:space="preserve">Sides of bulk excavations exceeding 1,5m deep. </t>
  </si>
  <si>
    <t>Earth filling supplied by the contractor (not compacted)</t>
  </si>
  <si>
    <t xml:space="preserve">300mm Thick layer of 15mm diameter stone filling on ground for soakaways, etc. </t>
  </si>
  <si>
    <t xml:space="preserve">600mm Thick layer of 150mm diameter boulders filling laid on ground for soakaways, etc. </t>
  </si>
  <si>
    <t xml:space="preserve">600mm Thick layer of 300mm diameter boulders filling laid in ground for soakaways, etc. </t>
  </si>
  <si>
    <t>500mm Thick layer of G6 type material filling in soakaways, etc.</t>
  </si>
  <si>
    <t>DRAINAGE</t>
  </si>
  <si>
    <t>Class 34 HD uPVC sewer and drain pipes</t>
  </si>
  <si>
    <t>50mm Perforated pipes laid in herring-bone pattern and including trenches not exceeding 1m deep</t>
  </si>
  <si>
    <t>110mm Pipes laid in and including trenches not exceeding 1m deep</t>
  </si>
  <si>
    <t>Extra over Class 34 HD uPVC sewer and drain pipes for fittings</t>
  </si>
  <si>
    <t>110mm Bend</t>
  </si>
  <si>
    <t>110mm Access bend</t>
  </si>
  <si>
    <t>50mm Reducing junction</t>
  </si>
  <si>
    <t>110mm Junction</t>
  </si>
  <si>
    <t>uPVC Gulleys</t>
  </si>
  <si>
    <t>110mm Diameter gulley trap jointed to drain, complete with hopper head and grid and the whole set on and encased in unreinforced concrete Class B (1:3:5) carried up 75mm above ground as kerb, dished down to grating and finished on all exposed faces in 1:3 cement render with angles rounded, including necessary excavation and formwork</t>
  </si>
  <si>
    <t>Testing</t>
  </si>
  <si>
    <t>Allow for testing the whole of the Soil Drainage to the satisfaction of the Principal Agent and Local Authorities All defective work is to be taken out and replaced at the contractor's expense and the whole re-tested until found satisfactory</t>
  </si>
  <si>
    <t xml:space="preserve">In plant beds, grassed areas and holes for trees, shrubs, etc. </t>
  </si>
  <si>
    <t>"Kikuyu" rolls 50mm thick.</t>
  </si>
  <si>
    <t>Bulk Earthworks (Provisional)</t>
  </si>
  <si>
    <t>V - Drains (Provisional)</t>
  </si>
  <si>
    <t>Open Walkways (Provisional)</t>
  </si>
  <si>
    <t>Water Tanks (Provisional)</t>
  </si>
  <si>
    <t>Retaining Structures (Provisional)</t>
  </si>
  <si>
    <t>Soakaways (Provisional)</t>
  </si>
  <si>
    <t>SECTION NO.5</t>
  </si>
  <si>
    <t>BILL NO.1</t>
  </si>
  <si>
    <t>BOREHOLE INSTALLATION (PROVISIONAL)</t>
  </si>
  <si>
    <t>PREAMBLEA desk top study and a geophysical investigation has been carried out at each school site earmarked for the installation of a borehole and a site drawing will be issued to the Contractor at site handover indicating the most feasible position for the proposed new borehole.This ‘Performance Specification’ details the minimum deliverables expected from the Contractor which will lead to the successful installation of the boreholes.1.	DRILLING OF BOREHOLE(S)Generally rotary air percussion drilling with the application of foam will be required.  Some boreholes may require mud flush/rotary or symetrix drilling where drilling targets are specified within unconsolidated geological formations.  The assumed drilling method will be specified.  For the purpose of this project it is assumed that all drilling will take place within consolidated rock and that normal percussion will be required.  Depth of drilling and installation of steel casing within the upper weathered formation will vary and it is assumed that the drilling average will be about 120m; for the purpose of this project it is assumed that weathering occur to an average depth of 25m.  Steel casing will be required along this upper zone and all steel casing supplied must conform to SABS 719 and SABS62, (177mm x 4mm).All drilling work needs to be carried out as per SANS 10299-2: Part 2: The Design, Construction and Drilling of Boreholes under the full time on site supervision of a Geohydrologist. The following will be required for the project:i.	Prepare all Health and Safety documentation to carry out the work as per the current Occupational Health and Safety Standards;ii.	Need to be registered with the Borehole Water Association of South Africa (BWA) and Groundwater Association of KwaZulu-Natal (GAKZN);iii.	Establishment and de-establishment of a single “Air Percussion” drilling rig per school. All costs to include transportation, accommodation, subsistence, etc;iv.	Provide costs for setting up at each school;v.	Provide cost for drilling 216mm diameter holes down to approximately 25m per borehole (depths will vary), thereafter, 165mm diameter holes down to 120m;vi.	Costs in 1(v) should include for the installation of casing down to 25m;vii.	Provide costs for symetrix percussion drilling 203mm diameter down to 80m, include a cost for casing shoe and ringbit (In sandy areas only);viii.	Provide a cost for developing the borehole(s) and carrying out a blow yield test;ix.	Provide a cost for a sanitary seal and capping of the borehole(s);x.	Penetration rates need to be recorded for each metre drilled;xi.	The borehole “chip” samples need to be bagged per metre and kept. A “chip tray” should be priced for per borehole;xii.	A detailed drillers log needs to be provided on completion of the borehole(s); andxiii.	All surplus rock material needs to be removed off site.  2.	PUMP TESTING OF BOREHOLE(S)All work needs to be carried out as per SANS 10299. The following will be required for the project:i.	Prepare all Health and Safety documentation to carry out the work as per the current Occupational Health and Safety Standards;ii.	Need to be registered with the Borehole Water Association of South Africa (BWA) and Groundwater Association of KwaZulu-Natal (GAKZN);iii.	Establishment and de-establishment of a single pump testing team per school. All costs to include, transportation, accommodation, subsistence, etc;iv.	Provide costs for setting up at each school;v.	Assume pump testing will be between 0.25ℓ/s and 5.0ℓ/s;vi.	Provide costs for pump installation and removal down to approximately 100m;vii.	Provide costs for 4No. x 1hr step drawdown test per borehole to determine a pumping rate for the constant discharge test;viii.	Provide costs for a 12hr and 24 hr constant discharge test per borehole;ix.	Provide costs for monitoring recovery of step test and constant discharge test;x.	Provide costs for groundwater sampling of borehole(s). A 2ℓ water sample will need to be submitted to a SANAS Accredited laboratory for testing i.e. 1.5ℓ bottle for chemistry and 0.5ℓ amber glass bottle for microbiological analysis. The sampling bottles need to be sterile. Cost for laboratory analysis to be included. SANS 241-2015 testing.xi.	Prepare a pump testing data log/report and submit to the appointed hydrogeologist to analyse. (Note this is only the fieldwork component, no interpretation of data). 3.	PUMP INSTALLATION FOR BOREHOLE(S)All work needs to be carried out as per SANS 10299. The following will be required for the project:i.	Prepare all Health and Safety documentation to carry out the work as per the current Occupational Health and Safety Standards;ii.	Need to be registered with the Borehole Water Association of South Africa (BWA) and Groundwater Association of KwaZulu-Natal (GAKZN);iii.	Supply and install a submersible pump pumping up to 2.0ℓ/s;iv.	Supply and install a 0.55kw up to 1.5kw 220volt motor. The motor selected will be depending on the requirement per school;v.	All electrical and plumbing associated with the submersible pump to SANS (SABS) specifications and as indicated in SANS 10299;vi.	All specifications in 3(v) should include joint kit, base plate and fittings, class 10 HDPE pipe, submersible cable, piping, control box, safety rope,  electrical connections, etc;vii.	Supply and install a manhole ring, cover and lockable galvanised lid;viii.	Supply and install a 3m high galvanised tank stand and a 10000 litre tank with a concrete plinth base;ix.	Supply and install all above ground piping to the tank stand and from tank stand to a single discharge point approximately 50m away, including trenching and backfilling;x.	Supply and install a tap to connect to the tank stand to as indicated in 3(ix);xi.	Provide all labour to install the above; andxii.   Provide compliance certificates for all work.</t>
  </si>
  <si>
    <t>Borehole Installation</t>
  </si>
  <si>
    <t>Tenderers are to note that the sum included the amount column for this section of the Bill of Quantities, should be the total of all priced items in the Borehole Installation, Bill of Quantities as attached hereafter.</t>
  </si>
  <si>
    <t>Borehole Installation (transferred from page 55 of 61 on the Borehole BOQ)</t>
  </si>
  <si>
    <t>SECTION NO. 6</t>
  </si>
  <si>
    <t>TYPE A - NEW BUILDING (1NO)</t>
  </si>
  <si>
    <t>ELECTRICAL INSTALLATION(CPAP WORK GROUP NO. 160 UNLESS OTHERWISE STATED)</t>
  </si>
  <si>
    <t>ELECTRICAL  1.	The work is to be carried out in accordance with SANS 10142 and the Occupational Health and Safety Act of 1993 as amended. The installation is to be tested and compliance certificate submitted on completion of works. 2.	Workmanship must comply with good engineering practice. 3.	All materials necessary to satisfactorily complete the installation as per the bill of quantities. 4.	The scope of work is for the complete electrical installation as shown on the layout drawings / site instruction. 5.	The installation is to be covered by a 12 month unconditional guarantee, commencing from date of completion and acceptance of the works. 6.	Ablution Block Being Demolished - the contractor to make safe and disconnect the feeder cable from the incomer distribution board and also from the distribution board before the demolition of the ablution block. 7.	Refurbished Ablution Block - the contractor to verify that the electrical installation is compliant and advise the electrical engineer. 8.	New Ablution Block - refer to electrical drawings layout. 9.	Light fittings as per the bill of quantities / site instruction. 10.	All surface conduit to be mild steel galvanised. 11.	2.5mm² uPVC copper insulated wiring in conduit to be used    LIGHTNING PROTECTION  1.	This work is to be carried out by a specialist 2.	The test result to be below 10 ohms. 3.	25mm² uPVC conduit dropper to be installed. 4.	50mm² Aluminium earth conductors to be used. 5.	10mm² Aluminium ridge conductor to be used for non-metal roofs. 6.	Earth spike to be 1.8m. 7.	Stainless steel lugs, bolts and nuts.</t>
  </si>
  <si>
    <t>ELECTRICAL INSTALLATION</t>
  </si>
  <si>
    <t>GUARANTEE</t>
  </si>
  <si>
    <t>Guarantee the efficient and safe working of the whole installation for 12 months after hand over of the completed building to the Department.</t>
  </si>
  <si>
    <t>EARTHING SYSTEM</t>
  </si>
  <si>
    <t>Earthing of wash hand basin and all cold and hot water piping, by means of standard copper tape earth strapping at regular intervals of 6m and connecting same to the electrical earth system at the distribution board (2 No wash hand basins )</t>
  </si>
  <si>
    <t>After the installation has been completed the Electrical Contractor shall issue a certificate of compliance</t>
  </si>
  <si>
    <t>Before issuing a certificate of compliance, an accredited person shall inspect and test each new installation or extension of an existing installation for compliance with the relevant standard</t>
  </si>
  <si>
    <t>P&amp; G's</t>
  </si>
  <si>
    <t>Preliminary and General</t>
  </si>
  <si>
    <t>DISTRIBUTION BOARDS</t>
  </si>
  <si>
    <t>Distribution boards complete with sheet metal trays, frames, sub frames, bus bars, provision for four future circuit breakers, labeling and legend cards</t>
  </si>
  <si>
    <t>Distribution board DB 1 as per single line drawing 16016_400, supplied complete with detailed shop drawing and specification including circuit breakers, Earth &amp; Neutral busbars.</t>
  </si>
  <si>
    <t>20A CBI / HYMAG SX1-G3 single pole 230 V circuit breaker 5 kA fault level installed in existing main board</t>
  </si>
  <si>
    <t>40A CBI / HYMAG SX1-G3 single pole 230 V circuit breaker 5 kA fault level installed in existing main board</t>
  </si>
  <si>
    <t>Allow to work on existing distribution board and update legend card</t>
  </si>
  <si>
    <t>DISTRIBUTION CABLES</t>
  </si>
  <si>
    <t xml:space="preserve">600/1000V rated cables laid in ground or in sleeves. To be protected when installed vertically up wall from ground </t>
  </si>
  <si>
    <t>10mm² 2 Core Airdec cable</t>
  </si>
  <si>
    <t xml:space="preserve">Termination for 10 mm² 2 core cable above </t>
  </si>
  <si>
    <t>4mm² 2 Core uPVC SWA Surfix cable</t>
  </si>
  <si>
    <t>Termination for 4mm² 2 core cable above</t>
  </si>
  <si>
    <t>EXCAVATION</t>
  </si>
  <si>
    <t>Excavate for and build cable inspection chamber with half brick sides fitted with 600 x 600 x 600 medium duty cover and frame complete with drain holes. Size internally 600 x 600 x 600mm deep</t>
  </si>
  <si>
    <t>Excavate not exceeding 600mm deep in soft intermediate rock material for cabling and cable pipe trench including bedding, backfilling, compaction and disposal of surplus material</t>
  </si>
  <si>
    <t>Excavate not exceeding 600mm deep in hard rock for and cabling and cable pipe trench including bedding, backfilling,compaction and disposal of surplus material</t>
  </si>
  <si>
    <t>SLEEVES</t>
  </si>
  <si>
    <t>50mm uPVC sleeves</t>
  </si>
  <si>
    <t>50mm uPVC long radius bend</t>
  </si>
  <si>
    <t>LIGHTING AND SMALL POWER</t>
  </si>
  <si>
    <t>Thin walled hot dipped galvanised conduits</t>
  </si>
  <si>
    <t>20mm Diameter surface mounted on brickwork</t>
  </si>
  <si>
    <t>20mm Diameter fixed on timber rafters</t>
  </si>
  <si>
    <t>Thin walled uPVC conduits</t>
  </si>
  <si>
    <t>20mm Diameter chased in brickwork</t>
  </si>
  <si>
    <t>CONDUIT BOXES AND FITTINGS</t>
  </si>
  <si>
    <t>100 x 100 x 100/50mm Deep hot dipped galvanised box for 20mm diameter conduit in brick or concrete walls including conduit ends and cover</t>
  </si>
  <si>
    <t>65mm Round hot dipped galvanised box for 20mm diameter steel conduit in brick or concrete walls or ceiling void including conduit ends and cover</t>
  </si>
  <si>
    <t>CONDUCTORS</t>
  </si>
  <si>
    <t>uPVC insulated stranded copper conductors drawn into wire ways</t>
  </si>
  <si>
    <t>2.5mm²</t>
  </si>
  <si>
    <t>LIGHT SWITCHES, SWITCHED SOCKET OUTLETS ETC.</t>
  </si>
  <si>
    <t>Switches etc. complete with cover plates fixed in flush boxes</t>
  </si>
  <si>
    <t>20A  Light switch with cover plate</t>
  </si>
  <si>
    <t xml:space="preserve">20A IP65 Double pole Weatherproof Isolator  </t>
  </si>
  <si>
    <t>LUMINARIES AND EQUIPMENT</t>
  </si>
  <si>
    <t>Luminaries or equipment complete with lamps, connections etc. mounted in position</t>
  </si>
  <si>
    <t>Type A - Magnet/Lihlelight or other approved  RML round bulkhead with die cast aluminium base &amp; 1xPL26 Watt lamp complete with electronic control gear</t>
  </si>
  <si>
    <t>Type B -  2 x 35W T5 Vapour proof fluorescent light fitting complete with electronic control gear</t>
  </si>
  <si>
    <t>Photocells inclusive of enclosure</t>
  </si>
  <si>
    <t>LIGHTNING PROTECTION</t>
  </si>
  <si>
    <t xml:space="preserve">ABLUTION BLOCK </t>
  </si>
  <si>
    <t>Undertake soil resistivity test, witnessed by the Engineer inclusive of submitting a typed test report/certificate</t>
  </si>
  <si>
    <t>10mm² Aluminium conductor</t>
  </si>
  <si>
    <t>50mm² uPVC insulated aluminium earth wire</t>
  </si>
  <si>
    <t>Bonding of earth tails to sheet trusses/roof sheeting/tiles</t>
  </si>
  <si>
    <t>Supply and install 25mm galvanised conduit</t>
  </si>
  <si>
    <t>Supply and install stainless steel lugs</t>
  </si>
  <si>
    <t>Supply and install stainless steel bolts and nuts</t>
  </si>
  <si>
    <t>Supply and install stop cork box</t>
  </si>
  <si>
    <t>1,8m Earth spike</t>
  </si>
  <si>
    <t>TESTING AND CERTIFICATE OF COMPLIANCE</t>
  </si>
  <si>
    <t>Allow for testing of the complete installation to be witnessed by the Electrical Engineer, including the issue of SABS Certificate of Compliance of Earthing Systems, Annexures of recorded test results and "As Built" drawings as specified.</t>
  </si>
  <si>
    <t>TYPE B - NEW BUILDING (1NO)</t>
  </si>
  <si>
    <t>ELECTRICAL1.	The work is to be carried out in accordance with SANS 10142 and the Occupational Health and Safety Act of 1993 as amended. The installation is to be tested and compliance certificate submitted on completion of works.2.	Workmanship must comply with good engineering practice.3.	All materials necessary to satisfactorily complete the installation as per the bill of quantities.4.	The scope of work is for the complete electrical installation as shown on the layout drawings / site instruction.5.	The installation is to be covered by a 12 month unconditional guarantee, commencing from date of completion and acceptance of the works.6.	Ablution Block Being Demolished - the contractor to make safe and disconnect the feeder cable from the incomer distribution board and also from the distribution board before the demolition of the ablution block.7.	Refurbished Ablution Block - the contractor to verify that the electrical installation is compliant and advise the electrical engineer.8.	New Ablution Block - refer to electrical drawings layout.9.	Light fittings as per the bill of quantities / site instruction.10.	All surface conduit to be mild steel galvanised.11.	2.5mm² uPVC copper insulated wiring in conduit to be usedLIGHTNING PROTECTION1.	This work is to be carried out by a specialist2.	The test result to be below 10 ohms.3.	25mm² uPVC conduit dropper to be installed.4.	50mm² Aluminium earth conductors to be used.5.	10mm² Aluminium ridge conductor to be used for non-metal roofs.6.	Earth spike to be 1.8m.      7.   Stainless steel lugs, bolts and nuts.</t>
  </si>
  <si>
    <t>20A Light switch with cover plate</t>
  </si>
  <si>
    <t>BILL NO.3</t>
  </si>
  <si>
    <t>TYPE C - NEW BUILDING (1NO)</t>
  </si>
  <si>
    <t>ELECTRICAL INSTALLATION (CPAP WORK GROUP NO. 160 UNLESS OTHERWISE STATED)</t>
  </si>
  <si>
    <t xml:space="preserve">ELECTRICAL INSTALLATION </t>
  </si>
  <si>
    <t>Before issuing a certificate of compliance, an accredited person shall inspect and test each new installation or extension of an existing installations for compliance with the relevant standard</t>
  </si>
  <si>
    <t>Distribution boards complete with sheet metal trays, frames, sub frames, busbars, provision for four future circuit breakers, labeling and legend cards</t>
  </si>
  <si>
    <t>Distribution board DB 1 as per single line drawing 16016_400, supplied complete with detailed shop drawing and specification including circuit breakers, Earth &amp; Neutral busbars</t>
  </si>
  <si>
    <t>600/1000V rated cables laid in ground or in sleeves. To be protected when installed vertically up wall from ground</t>
  </si>
  <si>
    <t>10mm² 2 core Airdec cable</t>
  </si>
  <si>
    <t>Termination for 10mm² 2 core cable above</t>
  </si>
  <si>
    <t>4mm² 2 core uPVC SWA Surfix cable</t>
  </si>
  <si>
    <t>65mm Round hot dipped galvanised box for 20mm Diameter steel conduit in brick or concrete walls or ceiling void including conduit ends and cover</t>
  </si>
  <si>
    <t>20A IP65 Double pole Weatherproof Isolator</t>
  </si>
  <si>
    <t>Luminaries or equipment complete with lamps , connections etc. mounted in position</t>
  </si>
  <si>
    <t>10mm² aluminium conductor</t>
  </si>
  <si>
    <t xml:space="preserve">Bonding of earth tails to sheet trusses/roof sheeting/tiles </t>
  </si>
  <si>
    <t>Allow for testing of the complete installation to be witnessed by the Electrical Engineer, including the issue of SABS Certificate of Compliance of Earthing Systems, Annexures of recorded test results and "As Built" drawings as specified</t>
  </si>
  <si>
    <t>TYPE D - NEW BUILDING (1NO)</t>
  </si>
  <si>
    <t>Guarantee the efficient and safe working of the whole installation for 12 months after hand over of the completed building to the Department</t>
  </si>
  <si>
    <t>Luminaries or equipment complete with lamps,connections etc. mounted in position</t>
  </si>
  <si>
    <t>Type A - New Building (Provisional)</t>
  </si>
  <si>
    <t>Type B - New Building (Provisional)</t>
  </si>
  <si>
    <t>Type C - New Building (Provisional)</t>
  </si>
  <si>
    <t>Type D - New Building (Provisional)</t>
  </si>
  <si>
    <t>SECTION NO. 7</t>
  </si>
  <si>
    <t>BUDGETARY ALLOWANCES</t>
  </si>
  <si>
    <t>Note:  Tenderers are to note that the allowances listed here under are for work to be executed by the appointed principal contractor.  Tenderers are to allow in their overall Preliminaries costs for this scope of work as no additional Preliminaries will be entertained once this scope of work is realised.  The Employer reserves the right to execute this work in part or in whole or omit the entire scope</t>
  </si>
  <si>
    <t>The Contractors are to allow / provide the amounts for the following items as listed hereunder. The budgetary allowances are to be approved and used at the discretion of the Project manager</t>
  </si>
  <si>
    <t xml:space="preserve">BUDGETARY ALLOWANCES </t>
  </si>
  <si>
    <t>Provide an amount of R 250,000.00 (Two Hundred and Fifty Thousand Rand) for fencing including all necessary earthworks,etc.</t>
  </si>
  <si>
    <t>SUM</t>
  </si>
  <si>
    <t>REPAIRS AND RENOVATIONS TO EXISTING ABLUTIONS (PROVISIONAL)</t>
  </si>
  <si>
    <t>NEW BUILDINGS (PROVISIONAL)</t>
  </si>
  <si>
    <t>EXTERNAL WORKS (PROVISIONAL)</t>
  </si>
  <si>
    <t>ELECTRICAL INSTALLATION (PROVISIONAL)</t>
  </si>
  <si>
    <t>VAT @ 15%</t>
  </si>
  <si>
    <t>KZN WATER AND SANITATION PROGRAMME: NORTH COAST REGION - ISIGCINO PRIMARY SCHOOL</t>
  </si>
  <si>
    <t>TOTAL FOR PRELIMINARY AND GENERAL</t>
  </si>
  <si>
    <t>TOTAL</t>
  </si>
  <si>
    <t>TOTAL FOR ALTERATIONS AND DEMOLITIONS (PIT TOILETS)</t>
  </si>
  <si>
    <t>TOTAL FOR EARTHWORKS</t>
  </si>
  <si>
    <t>TOTAL FOR CONCRETE, FORMWORK AND REINFORCEMENT</t>
  </si>
  <si>
    <t>TOTAL FOR PRECAST CONCRETE</t>
  </si>
  <si>
    <t>TOTAL FOR MASONRY</t>
  </si>
  <si>
    <t>TOTAL FOR WATERPROOFING</t>
  </si>
  <si>
    <t>TOTAL FOR ROOF COVERINGS</t>
  </si>
  <si>
    <t>TOTAL FOR CARPENTRY AND JOINERY</t>
  </si>
  <si>
    <t>TOTAL FOR IRONMONGERY</t>
  </si>
  <si>
    <t>TOTAL FOR METALWORK</t>
  </si>
  <si>
    <t>TOTAL FOR PLASTERING</t>
  </si>
  <si>
    <t>TOTAL FOR PLUMBING AND DRAINAGE</t>
  </si>
  <si>
    <t>TOTAL FOR GLAZING</t>
  </si>
  <si>
    <t>TOTAL FOR PAINTWORK</t>
  </si>
  <si>
    <t>TOTAL FOR BUILDERS WORK</t>
  </si>
  <si>
    <t>TOTAL FOR BULK EARTHWORKS</t>
  </si>
  <si>
    <t>TOTAL FOR V DRAINS</t>
  </si>
  <si>
    <t>TOTAL FOR OPEN WALKWAYS</t>
  </si>
  <si>
    <t>TOTAL FOR WATER TANK SUPPORTS</t>
  </si>
  <si>
    <t>TOTAL FOR RETAINING STRUCTURES</t>
  </si>
  <si>
    <t>TOTAL FOR SOAK AWAYS</t>
  </si>
  <si>
    <t>TOTAL FOR EXTERNAL WORKS</t>
  </si>
  <si>
    <t>TOTAL FOR BOREHOLE INSTALLATION</t>
  </si>
  <si>
    <t>TOTAL FOR ELECTRICAL INSTALLATION - TYPE B - NEW BUILDING (1NO)</t>
  </si>
  <si>
    <t>TOTAL FOR ELECTRICAL INSTALLATION - TYPE A - NEW BUILDING (1NO)</t>
  </si>
  <si>
    <t>TOTAL FOR ELECTRICAL INSTALLATION - TYPE C - NEW BUILDING (1NO)</t>
  </si>
  <si>
    <t>TOTAL FOR ELECTRICAL INSTALLATION - TYPE D - NEW BUILDING (1NO)</t>
  </si>
  <si>
    <t>TOTAL FOR ELECTRICAL INSTALLATION - TYPE F - NEW BUILDING (1NO)</t>
  </si>
  <si>
    <t>TOTAL FOR ELECTRICAL INSTALLATION</t>
  </si>
  <si>
    <t>SUBTOTAL</t>
  </si>
  <si>
    <t>TOTAL CARRIED TO FORM OF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</si>
</sst>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164" formatCode="#0"/>
    <numFmt numFmtId="165" formatCode="#0.0"/>
    <numFmt numFmtId="166" formatCode="#0.00"/>
    <numFmt numFmtId="167" formatCode="#0.000"/>
  </numFmts>
  <fonts count="7" x14ac:knownFonts="1">
    <font>
      <sz val="11"/>
      <name val="Calibri"/>
    </font>
    <font>
      <sz val="11"/>
      <name val="Calibri"/>
    </font>
    <font>
      <b/>
      <u/>
      <sz val="11"/>
      <name val="Calibri"/>
      <family val="2"/>
    </font>
    <font>
      <b/>
      <u/>
      <sz val="11"/>
      <color theme="2" tint="-0.249977111117893"/>
      <name val="Calibri"/>
      <family val="2"/>
    </font>
    <font>
      <b/>
      <sz val="11"/>
      <name val="Calibri"/>
      <family val="2"/>
    </font>
    <font>
      <sz val="11"/>
      <color theme="0"/>
      <name val="Calibri"/>
      <family val="2"/>
    </font>
    <font>
      <u/>
      <sz val="11"/>
      <name val="Calibri"/>
      <family val="2"/>
    </font>
  </fonts>
  <fills count="4">
    <fill>
      <patternFill patternType="none"/>
    </fill>
    <fill>
      <patternFill patternType="gray125"/>
    </fill>
    <fill>
      <patternFill patternType="solid">
        <fgColor theme="2" tint="-0.249977111117893"/>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166" fontId="0" fillId="0" borderId="0" xfId="0" applyNumberFormat="1"/>
    <xf numFmtId="0" fontId="0" fillId="0" borderId="0" xfId="0" applyAlignment="1">
      <alignment wrapText="1"/>
    </xf>
    <xf numFmtId="0" fontId="0" fillId="0" borderId="0" xfId="0" applyAlignment="1">
      <alignment horizontal="center" wrapText="1"/>
    </xf>
    <xf numFmtId="166" fontId="0" fillId="0" borderId="0" xfId="0" applyNumberFormat="1" applyAlignment="1">
      <alignment horizontal="center" wrapText="1"/>
    </xf>
    <xf numFmtId="0" fontId="0" fillId="0" borderId="0" xfId="0" applyAlignment="1">
      <alignment horizontal="center"/>
    </xf>
    <xf numFmtId="0" fontId="2" fillId="2" borderId="1" xfId="0" applyFont="1" applyFill="1" applyBorder="1" applyAlignment="1">
      <alignment horizontal="center"/>
    </xf>
    <xf numFmtId="0" fontId="2" fillId="2" borderId="1" xfId="0" applyFont="1" applyFill="1" applyBorder="1" applyAlignment="1">
      <alignment wrapText="1"/>
    </xf>
    <xf numFmtId="0" fontId="3" fillId="2" borderId="1" xfId="0" applyFont="1" applyFill="1" applyBorder="1" applyAlignment="1">
      <alignment horizontal="center"/>
    </xf>
    <xf numFmtId="165" fontId="3" fillId="2" borderId="1" xfId="0" applyNumberFormat="1" applyFont="1" applyFill="1" applyBorder="1" applyAlignment="1">
      <alignment horizontal="center"/>
    </xf>
    <xf numFmtId="44" fontId="2" fillId="2" borderId="1" xfId="1" applyFont="1" applyFill="1" applyBorder="1" applyProtection="1"/>
    <xf numFmtId="0" fontId="4" fillId="2" borderId="1" xfId="0" applyFont="1" applyFill="1" applyBorder="1" applyAlignment="1">
      <alignment horizontal="center"/>
    </xf>
    <xf numFmtId="0" fontId="4" fillId="2" borderId="1" xfId="0" applyFont="1" applyFill="1" applyBorder="1" applyAlignment="1">
      <alignment wrapText="1"/>
    </xf>
    <xf numFmtId="0" fontId="0" fillId="0" borderId="5" xfId="0" applyBorder="1" applyAlignment="1">
      <alignment horizontal="center"/>
    </xf>
    <xf numFmtId="0" fontId="2" fillId="0" borderId="5" xfId="0" applyFont="1" applyBorder="1" applyAlignment="1">
      <alignment wrapText="1"/>
    </xf>
    <xf numFmtId="0" fontId="5" fillId="0" borderId="5" xfId="0" applyFont="1" applyBorder="1" applyAlignment="1">
      <alignment horizontal="center"/>
    </xf>
    <xf numFmtId="165" fontId="0" fillId="0" borderId="5" xfId="0" applyNumberFormat="1" applyBorder="1" applyAlignment="1">
      <alignment horizontal="center"/>
    </xf>
    <xf numFmtId="44" fontId="0" fillId="0" borderId="5" xfId="1" applyFont="1" applyBorder="1" applyProtection="1"/>
    <xf numFmtId="166" fontId="0" fillId="0" borderId="5" xfId="0" applyNumberFormat="1" applyBorder="1" applyAlignment="1">
      <alignment horizontal="center"/>
    </xf>
    <xf numFmtId="0" fontId="4" fillId="0" borderId="5" xfId="0" applyFont="1" applyBorder="1" applyAlignment="1">
      <alignment wrapText="1"/>
    </xf>
    <xf numFmtId="0" fontId="6" fillId="0" borderId="5" xfId="0" applyFont="1" applyBorder="1" applyAlignment="1">
      <alignment wrapText="1"/>
    </xf>
    <xf numFmtId="0" fontId="0" fillId="0" borderId="5" xfId="0" applyBorder="1" applyAlignment="1">
      <alignment wrapText="1"/>
    </xf>
    <xf numFmtId="0" fontId="4" fillId="2" borderId="1" xfId="0" applyFont="1" applyFill="1" applyBorder="1" applyAlignment="1">
      <alignment horizontal="left" vertical="center"/>
    </xf>
    <xf numFmtId="0" fontId="2" fillId="2" borderId="1" xfId="0" applyFont="1" applyFill="1" applyBorder="1" applyAlignment="1">
      <alignment vertical="center" wrapText="1"/>
    </xf>
    <xf numFmtId="0" fontId="3" fillId="2" borderId="1" xfId="0" applyFont="1" applyFill="1" applyBorder="1" applyAlignment="1">
      <alignment horizontal="center" vertical="center"/>
    </xf>
    <xf numFmtId="165" fontId="3" fillId="2" borderId="1" xfId="0" applyNumberFormat="1" applyFont="1" applyFill="1" applyBorder="1" applyAlignment="1">
      <alignment horizontal="center" vertical="center"/>
    </xf>
    <xf numFmtId="44" fontId="2" fillId="2" borderId="1" xfId="1" applyFont="1" applyFill="1" applyBorder="1" applyAlignment="1" applyProtection="1">
      <alignment vertical="center"/>
    </xf>
    <xf numFmtId="44" fontId="4" fillId="2" borderId="1" xfId="1" applyFont="1" applyFill="1" applyBorder="1" applyAlignment="1" applyProtection="1">
      <alignment vertical="center"/>
    </xf>
    <xf numFmtId="164" fontId="0" fillId="0" borderId="5" xfId="0" applyNumberFormat="1" applyBorder="1" applyAlignment="1">
      <alignment horizontal="center"/>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0" fillId="0" borderId="1" xfId="0" applyBorder="1" applyAlignment="1">
      <alignment horizontal="center"/>
    </xf>
    <xf numFmtId="0" fontId="0" fillId="0" borderId="1" xfId="0" applyBorder="1" applyAlignment="1">
      <alignment wrapText="1"/>
    </xf>
    <xf numFmtId="166" fontId="0" fillId="0" borderId="1" xfId="0" applyNumberFormat="1" applyBorder="1" applyAlignment="1">
      <alignment horizontal="center"/>
    </xf>
    <xf numFmtId="44" fontId="0" fillId="0" borderId="1" xfId="1" applyFont="1" applyBorder="1" applyProtection="1"/>
    <xf numFmtId="44" fontId="4" fillId="2" borderId="1" xfId="1" applyFont="1" applyFill="1" applyBorder="1" applyProtection="1"/>
    <xf numFmtId="0" fontId="4" fillId="2" borderId="1" xfId="0" applyFont="1" applyFill="1" applyBorder="1" applyAlignment="1">
      <alignment horizontal="center" vertical="center"/>
    </xf>
    <xf numFmtId="166" fontId="4" fillId="2" borderId="1" xfId="0" applyNumberFormat="1" applyFont="1" applyFill="1" applyBorder="1" applyAlignment="1">
      <alignment horizontal="center" vertical="center"/>
    </xf>
    <xf numFmtId="0" fontId="0" fillId="0" borderId="5" xfId="0" applyBorder="1" applyAlignment="1">
      <alignment horizontal="center" wrapText="1"/>
    </xf>
    <xf numFmtId="0" fontId="0" fillId="0" borderId="5" xfId="0" applyBorder="1"/>
    <xf numFmtId="165" fontId="0" fillId="0" borderId="5" xfId="0" applyNumberFormat="1" applyBorder="1" applyAlignment="1">
      <alignment horizontal="center" wrapText="1"/>
    </xf>
    <xf numFmtId="44" fontId="0" fillId="0" borderId="5" xfId="1" applyFont="1" applyBorder="1"/>
    <xf numFmtId="166" fontId="0" fillId="0" borderId="5" xfId="0" applyNumberFormat="1" applyBorder="1" applyAlignment="1">
      <alignment horizontal="center" wrapText="1"/>
    </xf>
    <xf numFmtId="164" fontId="0" fillId="0" borderId="5" xfId="0" applyNumberFormat="1" applyBorder="1" applyAlignment="1">
      <alignment horizontal="center" wrapText="1"/>
    </xf>
    <xf numFmtId="167" fontId="0" fillId="0" borderId="5" xfId="0" applyNumberFormat="1" applyBorder="1" applyAlignment="1">
      <alignment horizontal="center" wrapText="1"/>
    </xf>
    <xf numFmtId="164" fontId="0" fillId="0" borderId="5" xfId="0" applyNumberFormat="1" applyBorder="1"/>
    <xf numFmtId="44" fontId="0" fillId="3" borderId="5" xfId="1" applyFont="1" applyFill="1" applyBorder="1" applyProtection="1">
      <protection locked="0"/>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23"/>
  <sheetViews>
    <sheetView tabSelected="1" topLeftCell="A1202" workbookViewId="0">
      <selection activeCell="E1186" sqref="E1186"/>
    </sheetView>
    <sheetView tabSelected="1" topLeftCell="A1204" workbookViewId="1"/>
  </sheetViews>
  <sheetFormatPr defaultRowHeight="14.4" x14ac:dyDescent="0.3"/>
  <cols>
    <col min="1" max="1" width="9.21875" style="5" customWidth="1"/>
    <col min="2" max="2" width="56.44140625" style="2" customWidth="1"/>
    <col min="3" max="3" width="9.109375" style="3" customWidth="1"/>
    <col min="4" max="4" width="10.5546875" style="3" customWidth="1"/>
    <col min="5" max="5" width="15.109375" customWidth="1"/>
    <col min="6" max="6" width="18" customWidth="1"/>
  </cols>
  <sheetData>
    <row r="1" spans="1:6" ht="14.4" customHeight="1" x14ac:dyDescent="0.3">
      <c r="A1" s="47" t="s">
        <v>871</v>
      </c>
      <c r="B1" s="48"/>
      <c r="C1" s="48"/>
      <c r="D1" s="48"/>
      <c r="E1" s="48"/>
      <c r="F1" s="49"/>
    </row>
    <row r="2" spans="1:6" x14ac:dyDescent="0.3">
      <c r="A2" s="13"/>
      <c r="B2" s="21"/>
      <c r="C2" s="38"/>
      <c r="D2" s="38"/>
      <c r="E2" s="39"/>
      <c r="F2" s="39"/>
    </row>
    <row r="3" spans="1:6" x14ac:dyDescent="0.3">
      <c r="A3" s="11" t="s">
        <v>0</v>
      </c>
      <c r="B3" s="12" t="s">
        <v>1</v>
      </c>
      <c r="C3" s="11" t="s">
        <v>2</v>
      </c>
      <c r="D3" s="11" t="s">
        <v>3</v>
      </c>
      <c r="E3" s="11" t="s">
        <v>4</v>
      </c>
      <c r="F3" s="11" t="s">
        <v>5</v>
      </c>
    </row>
    <row r="4" spans="1:6" x14ac:dyDescent="0.3">
      <c r="A4" s="13"/>
      <c r="B4" s="21"/>
      <c r="C4" s="38"/>
      <c r="D4" s="38"/>
      <c r="E4" s="13"/>
      <c r="F4" s="13"/>
    </row>
    <row r="5" spans="1:6" x14ac:dyDescent="0.3">
      <c r="A5" s="6" t="s">
        <v>7</v>
      </c>
      <c r="B5" s="7" t="s">
        <v>8</v>
      </c>
      <c r="C5" s="8" t="s">
        <v>9</v>
      </c>
      <c r="D5" s="9">
        <v>0</v>
      </c>
      <c r="E5" s="10" t="s">
        <v>7</v>
      </c>
      <c r="F5" s="10" t="s">
        <v>7</v>
      </c>
    </row>
    <row r="6" spans="1:6" x14ac:dyDescent="0.3">
      <c r="A6" s="6" t="s">
        <v>7</v>
      </c>
      <c r="B6" s="7" t="s">
        <v>10</v>
      </c>
      <c r="C6" s="8" t="s">
        <v>9</v>
      </c>
      <c r="D6" s="9">
        <v>0</v>
      </c>
      <c r="E6" s="10" t="s">
        <v>7</v>
      </c>
      <c r="F6" s="10" t="s">
        <v>7</v>
      </c>
    </row>
    <row r="7" spans="1:6" x14ac:dyDescent="0.3">
      <c r="A7" s="13" t="s">
        <v>7</v>
      </c>
      <c r="B7" s="14" t="s">
        <v>11</v>
      </c>
      <c r="C7" s="15" t="s">
        <v>9</v>
      </c>
      <c r="D7" s="16"/>
      <c r="E7" s="17" t="s">
        <v>7</v>
      </c>
      <c r="F7" s="17" t="s">
        <v>7</v>
      </c>
    </row>
    <row r="8" spans="1:6" x14ac:dyDescent="0.3">
      <c r="A8" s="13" t="s">
        <v>7</v>
      </c>
      <c r="B8" s="14" t="s">
        <v>12</v>
      </c>
      <c r="C8" s="15" t="s">
        <v>9</v>
      </c>
      <c r="D8" s="16"/>
      <c r="E8" s="17" t="s">
        <v>7</v>
      </c>
      <c r="F8" s="17"/>
    </row>
    <row r="9" spans="1:6" ht="43.2" x14ac:dyDescent="0.3">
      <c r="A9" s="13" t="s">
        <v>7</v>
      </c>
      <c r="B9" s="21" t="s">
        <v>13</v>
      </c>
      <c r="C9" s="38" t="s">
        <v>7</v>
      </c>
      <c r="D9" s="40"/>
      <c r="E9" s="41" t="s">
        <v>7</v>
      </c>
      <c r="F9" s="41"/>
    </row>
    <row r="10" spans="1:6" ht="72" x14ac:dyDescent="0.3">
      <c r="A10" s="13" t="s">
        <v>7</v>
      </c>
      <c r="B10" s="21" t="s">
        <v>14</v>
      </c>
      <c r="C10" s="38" t="s">
        <v>7</v>
      </c>
      <c r="D10" s="40"/>
      <c r="E10" s="41" t="s">
        <v>7</v>
      </c>
      <c r="F10" s="41"/>
    </row>
    <row r="11" spans="1:6" ht="57.6" x14ac:dyDescent="0.3">
      <c r="A11" s="13" t="s">
        <v>7</v>
      </c>
      <c r="B11" s="21" t="s">
        <v>15</v>
      </c>
      <c r="C11" s="38" t="s">
        <v>7</v>
      </c>
      <c r="D11" s="40"/>
      <c r="E11" s="41" t="s">
        <v>7</v>
      </c>
      <c r="F11" s="41"/>
    </row>
    <row r="12" spans="1:6" ht="57.6" x14ac:dyDescent="0.3">
      <c r="A12" s="13" t="s">
        <v>7</v>
      </c>
      <c r="B12" s="21" t="s">
        <v>16</v>
      </c>
      <c r="C12" s="38" t="s">
        <v>7</v>
      </c>
      <c r="D12" s="40"/>
      <c r="E12" s="41" t="s">
        <v>7</v>
      </c>
      <c r="F12" s="41"/>
    </row>
    <row r="13" spans="1:6" ht="28.8" x14ac:dyDescent="0.3">
      <c r="A13" s="13" t="s">
        <v>7</v>
      </c>
      <c r="B13" s="21" t="s">
        <v>17</v>
      </c>
      <c r="C13" s="38" t="s">
        <v>7</v>
      </c>
      <c r="D13" s="40"/>
      <c r="E13" s="41" t="s">
        <v>7</v>
      </c>
      <c r="F13" s="41"/>
    </row>
    <row r="14" spans="1:6" ht="72" x14ac:dyDescent="0.3">
      <c r="A14" s="13" t="s">
        <v>7</v>
      </c>
      <c r="B14" s="21" t="s">
        <v>18</v>
      </c>
      <c r="C14" s="38" t="s">
        <v>7</v>
      </c>
      <c r="D14" s="40"/>
      <c r="E14" s="41" t="s">
        <v>7</v>
      </c>
      <c r="F14" s="41"/>
    </row>
    <row r="15" spans="1:6" ht="57.6" x14ac:dyDescent="0.3">
      <c r="A15" s="13" t="s">
        <v>7</v>
      </c>
      <c r="B15" s="21" t="s">
        <v>20</v>
      </c>
      <c r="C15" s="38" t="s">
        <v>7</v>
      </c>
      <c r="D15" s="40"/>
      <c r="E15" s="41" t="s">
        <v>7</v>
      </c>
      <c r="F15" s="41"/>
    </row>
    <row r="16" spans="1:6" ht="28.8" x14ac:dyDescent="0.3">
      <c r="A16" s="13" t="s">
        <v>7</v>
      </c>
      <c r="B16" s="14" t="s">
        <v>21</v>
      </c>
      <c r="C16" s="15" t="s">
        <v>9</v>
      </c>
      <c r="D16" s="16"/>
      <c r="E16" s="17" t="s">
        <v>7</v>
      </c>
      <c r="F16" s="17"/>
    </row>
    <row r="17" spans="1:6" x14ac:dyDescent="0.3">
      <c r="A17" s="13" t="s">
        <v>7</v>
      </c>
      <c r="B17" s="14" t="s">
        <v>22</v>
      </c>
      <c r="C17" s="15" t="s">
        <v>23</v>
      </c>
      <c r="D17" s="18"/>
      <c r="E17" s="17" t="s">
        <v>7</v>
      </c>
      <c r="F17" s="17"/>
    </row>
    <row r="18" spans="1:6" ht="28.8" x14ac:dyDescent="0.3">
      <c r="A18" s="13" t="s">
        <v>6</v>
      </c>
      <c r="B18" s="21" t="s">
        <v>24</v>
      </c>
      <c r="C18" s="38" t="s">
        <v>25</v>
      </c>
      <c r="D18" s="42">
        <v>1</v>
      </c>
      <c r="E18" s="46">
        <v>0</v>
      </c>
      <c r="F18" s="41">
        <f>+E18</f>
        <v>0</v>
      </c>
    </row>
    <row r="19" spans="1:6" ht="28.8" x14ac:dyDescent="0.3">
      <c r="A19" s="13" t="s">
        <v>19</v>
      </c>
      <c r="B19" s="21" t="s">
        <v>26</v>
      </c>
      <c r="C19" s="38" t="s">
        <v>25</v>
      </c>
      <c r="D19" s="42"/>
      <c r="E19" s="46">
        <v>0</v>
      </c>
      <c r="F19" s="41">
        <f t="shared" ref="F19:F27" si="0">+E19</f>
        <v>0</v>
      </c>
    </row>
    <row r="20" spans="1:6" ht="28.8" x14ac:dyDescent="0.3">
      <c r="A20" s="13" t="s">
        <v>27</v>
      </c>
      <c r="B20" s="21" t="s">
        <v>28</v>
      </c>
      <c r="C20" s="38" t="s">
        <v>25</v>
      </c>
      <c r="D20" s="42"/>
      <c r="E20" s="46">
        <v>0</v>
      </c>
      <c r="F20" s="41">
        <f t="shared" si="0"/>
        <v>0</v>
      </c>
    </row>
    <row r="21" spans="1:6" ht="28.8" x14ac:dyDescent="0.3">
      <c r="A21" s="13" t="s">
        <v>29</v>
      </c>
      <c r="B21" s="21" t="s">
        <v>30</v>
      </c>
      <c r="C21" s="38" t="s">
        <v>25</v>
      </c>
      <c r="D21" s="42"/>
      <c r="E21" s="46">
        <v>0</v>
      </c>
      <c r="F21" s="41">
        <f t="shared" si="0"/>
        <v>0</v>
      </c>
    </row>
    <row r="22" spans="1:6" ht="72" x14ac:dyDescent="0.3">
      <c r="A22" s="13" t="s">
        <v>31</v>
      </c>
      <c r="B22" s="21" t="s">
        <v>32</v>
      </c>
      <c r="C22" s="38" t="s">
        <v>25</v>
      </c>
      <c r="D22" s="42"/>
      <c r="E22" s="46">
        <v>0</v>
      </c>
      <c r="F22" s="41">
        <f t="shared" si="0"/>
        <v>0</v>
      </c>
    </row>
    <row r="23" spans="1:6" ht="28.8" x14ac:dyDescent="0.3">
      <c r="A23" s="13" t="s">
        <v>33</v>
      </c>
      <c r="B23" s="21" t="s">
        <v>34</v>
      </c>
      <c r="C23" s="38" t="s">
        <v>25</v>
      </c>
      <c r="D23" s="42"/>
      <c r="E23" s="46">
        <v>0</v>
      </c>
      <c r="F23" s="41">
        <f t="shared" si="0"/>
        <v>0</v>
      </c>
    </row>
    <row r="24" spans="1:6" ht="28.8" x14ac:dyDescent="0.3">
      <c r="A24" s="13" t="s">
        <v>35</v>
      </c>
      <c r="B24" s="21" t="s">
        <v>36</v>
      </c>
      <c r="C24" s="38" t="s">
        <v>25</v>
      </c>
      <c r="D24" s="42"/>
      <c r="E24" s="46">
        <v>0</v>
      </c>
      <c r="F24" s="41">
        <f t="shared" si="0"/>
        <v>0</v>
      </c>
    </row>
    <row r="25" spans="1:6" ht="28.8" x14ac:dyDescent="0.3">
      <c r="A25" s="13" t="s">
        <v>37</v>
      </c>
      <c r="B25" s="21" t="s">
        <v>38</v>
      </c>
      <c r="C25" s="38" t="s">
        <v>25</v>
      </c>
      <c r="D25" s="42"/>
      <c r="E25" s="46">
        <v>0</v>
      </c>
      <c r="F25" s="41">
        <f t="shared" si="0"/>
        <v>0</v>
      </c>
    </row>
    <row r="26" spans="1:6" ht="28.8" x14ac:dyDescent="0.3">
      <c r="A26" s="13" t="s">
        <v>39</v>
      </c>
      <c r="B26" s="21" t="s">
        <v>40</v>
      </c>
      <c r="C26" s="38" t="s">
        <v>25</v>
      </c>
      <c r="D26" s="42"/>
      <c r="E26" s="46">
        <v>0</v>
      </c>
      <c r="F26" s="41">
        <f t="shared" si="0"/>
        <v>0</v>
      </c>
    </row>
    <row r="27" spans="1:6" ht="28.8" x14ac:dyDescent="0.3">
      <c r="A27" s="13" t="s">
        <v>41</v>
      </c>
      <c r="B27" s="21" t="s">
        <v>42</v>
      </c>
      <c r="C27" s="38" t="s">
        <v>25</v>
      </c>
      <c r="D27" s="42"/>
      <c r="E27" s="46">
        <v>0</v>
      </c>
      <c r="F27" s="41">
        <f t="shared" si="0"/>
        <v>0</v>
      </c>
    </row>
    <row r="28" spans="1:6" ht="43.2" x14ac:dyDescent="0.3">
      <c r="A28" s="13" t="s">
        <v>7</v>
      </c>
      <c r="B28" s="14" t="s">
        <v>43</v>
      </c>
      <c r="C28" s="15" t="s">
        <v>23</v>
      </c>
      <c r="D28" s="18"/>
      <c r="E28" s="17" t="s">
        <v>7</v>
      </c>
      <c r="F28" s="17"/>
    </row>
    <row r="29" spans="1:6" x14ac:dyDescent="0.3">
      <c r="A29" s="13" t="s">
        <v>7</v>
      </c>
      <c r="B29" s="21" t="s">
        <v>44</v>
      </c>
      <c r="C29" s="38" t="s">
        <v>7</v>
      </c>
      <c r="D29" s="42"/>
      <c r="E29" s="41" t="s">
        <v>7</v>
      </c>
      <c r="F29" s="41"/>
    </row>
    <row r="30" spans="1:6" ht="28.8" x14ac:dyDescent="0.3">
      <c r="A30" s="13" t="s">
        <v>45</v>
      </c>
      <c r="B30" s="21" t="s">
        <v>46</v>
      </c>
      <c r="C30" s="38" t="s">
        <v>25</v>
      </c>
      <c r="D30" s="42"/>
      <c r="E30" s="46">
        <v>0</v>
      </c>
      <c r="F30" s="41">
        <f t="shared" ref="F30:F55" si="1">+E30</f>
        <v>0</v>
      </c>
    </row>
    <row r="31" spans="1:6" ht="28.8" x14ac:dyDescent="0.3">
      <c r="A31" s="13" t="s">
        <v>47</v>
      </c>
      <c r="B31" s="21" t="s">
        <v>48</v>
      </c>
      <c r="C31" s="38" t="s">
        <v>25</v>
      </c>
      <c r="D31" s="42"/>
      <c r="E31" s="46">
        <v>0</v>
      </c>
      <c r="F31" s="41">
        <f t="shared" si="1"/>
        <v>0</v>
      </c>
    </row>
    <row r="32" spans="1:6" ht="28.8" x14ac:dyDescent="0.3">
      <c r="A32" s="13" t="s">
        <v>49</v>
      </c>
      <c r="B32" s="21" t="s">
        <v>50</v>
      </c>
      <c r="C32" s="38" t="s">
        <v>25</v>
      </c>
      <c r="D32" s="42"/>
      <c r="E32" s="46">
        <v>0</v>
      </c>
      <c r="F32" s="41">
        <f t="shared" si="1"/>
        <v>0</v>
      </c>
    </row>
    <row r="33" spans="1:6" ht="28.8" x14ac:dyDescent="0.3">
      <c r="A33" s="13" t="s">
        <v>51</v>
      </c>
      <c r="B33" s="21" t="s">
        <v>52</v>
      </c>
      <c r="C33" s="38" t="s">
        <v>25</v>
      </c>
      <c r="D33" s="42"/>
      <c r="E33" s="46">
        <v>0</v>
      </c>
      <c r="F33" s="41">
        <f t="shared" si="1"/>
        <v>0</v>
      </c>
    </row>
    <row r="34" spans="1:6" ht="28.8" x14ac:dyDescent="0.3">
      <c r="A34" s="13" t="s">
        <v>53</v>
      </c>
      <c r="B34" s="21" t="s">
        <v>54</v>
      </c>
      <c r="C34" s="38" t="s">
        <v>25</v>
      </c>
      <c r="D34" s="42"/>
      <c r="E34" s="46">
        <v>0</v>
      </c>
      <c r="F34" s="41">
        <f t="shared" si="1"/>
        <v>0</v>
      </c>
    </row>
    <row r="35" spans="1:6" ht="28.8" x14ac:dyDescent="0.3">
      <c r="A35" s="13" t="s">
        <v>55</v>
      </c>
      <c r="B35" s="21" t="s">
        <v>56</v>
      </c>
      <c r="C35" s="38" t="s">
        <v>25</v>
      </c>
      <c r="D35" s="42"/>
      <c r="E35" s="46">
        <v>0</v>
      </c>
      <c r="F35" s="41">
        <f t="shared" si="1"/>
        <v>0</v>
      </c>
    </row>
    <row r="36" spans="1:6" ht="28.8" x14ac:dyDescent="0.3">
      <c r="A36" s="13" t="s">
        <v>57</v>
      </c>
      <c r="B36" s="21" t="s">
        <v>58</v>
      </c>
      <c r="C36" s="38" t="s">
        <v>25</v>
      </c>
      <c r="D36" s="42"/>
      <c r="E36" s="46">
        <v>0</v>
      </c>
      <c r="F36" s="41">
        <f t="shared" si="1"/>
        <v>0</v>
      </c>
    </row>
    <row r="37" spans="1:6" ht="28.8" x14ac:dyDescent="0.3">
      <c r="A37" s="13" t="s">
        <v>59</v>
      </c>
      <c r="B37" s="21" t="s">
        <v>60</v>
      </c>
      <c r="C37" s="38" t="s">
        <v>25</v>
      </c>
      <c r="D37" s="42"/>
      <c r="E37" s="46">
        <v>0</v>
      </c>
      <c r="F37" s="41">
        <f t="shared" si="1"/>
        <v>0</v>
      </c>
    </row>
    <row r="38" spans="1:6" ht="28.8" x14ac:dyDescent="0.3">
      <c r="A38" s="13" t="s">
        <v>61</v>
      </c>
      <c r="B38" s="21" t="s">
        <v>62</v>
      </c>
      <c r="C38" s="38" t="s">
        <v>25</v>
      </c>
      <c r="D38" s="42"/>
      <c r="E38" s="46">
        <v>0</v>
      </c>
      <c r="F38" s="41">
        <f t="shared" si="1"/>
        <v>0</v>
      </c>
    </row>
    <row r="39" spans="1:6" ht="28.8" x14ac:dyDescent="0.3">
      <c r="A39" s="13" t="s">
        <v>63</v>
      </c>
      <c r="B39" s="21" t="s">
        <v>64</v>
      </c>
      <c r="C39" s="38" t="s">
        <v>25</v>
      </c>
      <c r="D39" s="42"/>
      <c r="E39" s="46">
        <v>0</v>
      </c>
      <c r="F39" s="41">
        <f t="shared" si="1"/>
        <v>0</v>
      </c>
    </row>
    <row r="40" spans="1:6" ht="28.8" x14ac:dyDescent="0.3">
      <c r="A40" s="13" t="s">
        <v>65</v>
      </c>
      <c r="B40" s="21" t="s">
        <v>66</v>
      </c>
      <c r="C40" s="38" t="s">
        <v>25</v>
      </c>
      <c r="D40" s="42"/>
      <c r="E40" s="46">
        <v>0</v>
      </c>
      <c r="F40" s="41">
        <f t="shared" si="1"/>
        <v>0</v>
      </c>
    </row>
    <row r="41" spans="1:6" ht="28.8" x14ac:dyDescent="0.3">
      <c r="A41" s="13" t="s">
        <v>67</v>
      </c>
      <c r="B41" s="21" t="s">
        <v>68</v>
      </c>
      <c r="C41" s="38" t="s">
        <v>25</v>
      </c>
      <c r="D41" s="42"/>
      <c r="E41" s="46">
        <v>0</v>
      </c>
      <c r="F41" s="41">
        <f t="shared" si="1"/>
        <v>0</v>
      </c>
    </row>
    <row r="42" spans="1:6" ht="28.8" x14ac:dyDescent="0.3">
      <c r="A42" s="13" t="s">
        <v>69</v>
      </c>
      <c r="B42" s="21" t="s">
        <v>70</v>
      </c>
      <c r="C42" s="38" t="s">
        <v>25</v>
      </c>
      <c r="D42" s="42"/>
      <c r="E42" s="46">
        <v>0</v>
      </c>
      <c r="F42" s="41">
        <f t="shared" si="1"/>
        <v>0</v>
      </c>
    </row>
    <row r="43" spans="1:6" ht="28.8" x14ac:dyDescent="0.3">
      <c r="A43" s="13" t="s">
        <v>71</v>
      </c>
      <c r="B43" s="21" t="s">
        <v>72</v>
      </c>
      <c r="C43" s="38" t="s">
        <v>25</v>
      </c>
      <c r="D43" s="42"/>
      <c r="E43" s="46">
        <v>0</v>
      </c>
      <c r="F43" s="41">
        <f t="shared" si="1"/>
        <v>0</v>
      </c>
    </row>
    <row r="44" spans="1:6" ht="28.8" x14ac:dyDescent="0.3">
      <c r="A44" s="13" t="s">
        <v>73</v>
      </c>
      <c r="B44" s="21" t="s">
        <v>74</v>
      </c>
      <c r="C44" s="38" t="s">
        <v>25</v>
      </c>
      <c r="D44" s="42"/>
      <c r="E44" s="46">
        <v>0</v>
      </c>
      <c r="F44" s="41">
        <f t="shared" si="1"/>
        <v>0</v>
      </c>
    </row>
    <row r="45" spans="1:6" ht="28.8" x14ac:dyDescent="0.3">
      <c r="A45" s="13" t="s">
        <v>75</v>
      </c>
      <c r="B45" s="21" t="s">
        <v>76</v>
      </c>
      <c r="C45" s="38" t="s">
        <v>25</v>
      </c>
      <c r="D45" s="42"/>
      <c r="E45" s="46">
        <v>0</v>
      </c>
      <c r="F45" s="41">
        <f t="shared" si="1"/>
        <v>0</v>
      </c>
    </row>
    <row r="46" spans="1:6" ht="28.8" x14ac:dyDescent="0.3">
      <c r="A46" s="13" t="s">
        <v>77</v>
      </c>
      <c r="B46" s="21" t="s">
        <v>78</v>
      </c>
      <c r="C46" s="38" t="s">
        <v>25</v>
      </c>
      <c r="D46" s="42"/>
      <c r="E46" s="46">
        <v>0</v>
      </c>
      <c r="F46" s="41">
        <f t="shared" si="1"/>
        <v>0</v>
      </c>
    </row>
    <row r="47" spans="1:6" ht="28.8" x14ac:dyDescent="0.3">
      <c r="A47" s="13" t="s">
        <v>79</v>
      </c>
      <c r="B47" s="21" t="s">
        <v>80</v>
      </c>
      <c r="C47" s="38" t="s">
        <v>25</v>
      </c>
      <c r="D47" s="42"/>
      <c r="E47" s="46">
        <v>0</v>
      </c>
      <c r="F47" s="41">
        <f t="shared" si="1"/>
        <v>0</v>
      </c>
    </row>
    <row r="48" spans="1:6" ht="57.6" x14ac:dyDescent="0.3">
      <c r="A48" s="13" t="s">
        <v>81</v>
      </c>
      <c r="B48" s="21" t="s">
        <v>82</v>
      </c>
      <c r="C48" s="38" t="s">
        <v>25</v>
      </c>
      <c r="D48" s="42"/>
      <c r="E48" s="46">
        <v>0</v>
      </c>
      <c r="F48" s="41">
        <f t="shared" si="1"/>
        <v>0</v>
      </c>
    </row>
    <row r="49" spans="1:6" ht="28.8" x14ac:dyDescent="0.3">
      <c r="A49" s="13" t="s">
        <v>83</v>
      </c>
      <c r="B49" s="21" t="s">
        <v>84</v>
      </c>
      <c r="C49" s="38" t="s">
        <v>25</v>
      </c>
      <c r="D49" s="42"/>
      <c r="E49" s="46">
        <v>0</v>
      </c>
      <c r="F49" s="41">
        <f t="shared" si="1"/>
        <v>0</v>
      </c>
    </row>
    <row r="50" spans="1:6" ht="115.2" x14ac:dyDescent="0.3">
      <c r="A50" s="13" t="s">
        <v>85</v>
      </c>
      <c r="B50" s="21" t="s">
        <v>86</v>
      </c>
      <c r="C50" s="38" t="s">
        <v>25</v>
      </c>
      <c r="D50" s="42"/>
      <c r="E50" s="46">
        <v>0</v>
      </c>
      <c r="F50" s="41">
        <f t="shared" si="1"/>
        <v>0</v>
      </c>
    </row>
    <row r="51" spans="1:6" ht="57.6" x14ac:dyDescent="0.3">
      <c r="A51" s="13" t="s">
        <v>87</v>
      </c>
      <c r="B51" s="21" t="s">
        <v>88</v>
      </c>
      <c r="C51" s="38" t="s">
        <v>25</v>
      </c>
      <c r="D51" s="42"/>
      <c r="E51" s="46">
        <v>0</v>
      </c>
      <c r="F51" s="41">
        <f t="shared" si="1"/>
        <v>0</v>
      </c>
    </row>
    <row r="52" spans="1:6" ht="28.8" x14ac:dyDescent="0.3">
      <c r="A52" s="13" t="s">
        <v>89</v>
      </c>
      <c r="B52" s="21" t="s">
        <v>90</v>
      </c>
      <c r="C52" s="38" t="s">
        <v>25</v>
      </c>
      <c r="D52" s="42"/>
      <c r="E52" s="46">
        <v>0</v>
      </c>
      <c r="F52" s="41">
        <f t="shared" si="1"/>
        <v>0</v>
      </c>
    </row>
    <row r="53" spans="1:6" ht="43.2" x14ac:dyDescent="0.3">
      <c r="A53" s="13" t="s">
        <v>91</v>
      </c>
      <c r="B53" s="21" t="s">
        <v>92</v>
      </c>
      <c r="C53" s="38" t="s">
        <v>25</v>
      </c>
      <c r="D53" s="42"/>
      <c r="E53" s="46">
        <v>0</v>
      </c>
      <c r="F53" s="41">
        <f t="shared" si="1"/>
        <v>0</v>
      </c>
    </row>
    <row r="54" spans="1:6" ht="43.2" x14ac:dyDescent="0.3">
      <c r="A54" s="13" t="s">
        <v>93</v>
      </c>
      <c r="B54" s="21" t="s">
        <v>94</v>
      </c>
      <c r="C54" s="38" t="s">
        <v>25</v>
      </c>
      <c r="D54" s="42"/>
      <c r="E54" s="46">
        <v>0</v>
      </c>
      <c r="F54" s="41">
        <f t="shared" si="1"/>
        <v>0</v>
      </c>
    </row>
    <row r="55" spans="1:6" ht="28.8" x14ac:dyDescent="0.3">
      <c r="A55" s="13" t="s">
        <v>95</v>
      </c>
      <c r="B55" s="21" t="s">
        <v>96</v>
      </c>
      <c r="C55" s="38" t="s">
        <v>25</v>
      </c>
      <c r="D55" s="42"/>
      <c r="E55" s="46">
        <v>0</v>
      </c>
      <c r="F55" s="41">
        <f t="shared" si="1"/>
        <v>0</v>
      </c>
    </row>
    <row r="56" spans="1:6" x14ac:dyDescent="0.3">
      <c r="A56" s="13" t="s">
        <v>7</v>
      </c>
      <c r="B56" s="14" t="s">
        <v>97</v>
      </c>
      <c r="C56" s="15" t="s">
        <v>9</v>
      </c>
      <c r="D56" s="16"/>
      <c r="E56" s="17" t="s">
        <v>7</v>
      </c>
      <c r="F56" s="17"/>
    </row>
    <row r="57" spans="1:6" x14ac:dyDescent="0.3">
      <c r="A57" s="13" t="s">
        <v>7</v>
      </c>
      <c r="B57" s="21" t="s">
        <v>98</v>
      </c>
      <c r="C57" s="38" t="s">
        <v>7</v>
      </c>
      <c r="D57" s="42"/>
      <c r="E57" s="41" t="s">
        <v>7</v>
      </c>
      <c r="F57" s="41"/>
    </row>
    <row r="58" spans="1:6" ht="86.4" x14ac:dyDescent="0.3">
      <c r="A58" s="13" t="s">
        <v>99</v>
      </c>
      <c r="B58" s="21" t="s">
        <v>100</v>
      </c>
      <c r="C58" s="38" t="s">
        <v>25</v>
      </c>
      <c r="D58" s="42"/>
      <c r="E58" s="46">
        <v>0</v>
      </c>
      <c r="F58" s="41">
        <f t="shared" ref="F58:F66" si="2">+E58</f>
        <v>0</v>
      </c>
    </row>
    <row r="59" spans="1:6" ht="28.8" x14ac:dyDescent="0.3">
      <c r="A59" s="13" t="s">
        <v>101</v>
      </c>
      <c r="B59" s="21" t="s">
        <v>102</v>
      </c>
      <c r="C59" s="38" t="s">
        <v>25</v>
      </c>
      <c r="D59" s="42"/>
      <c r="E59" s="46">
        <v>0</v>
      </c>
      <c r="F59" s="41">
        <f t="shared" si="2"/>
        <v>0</v>
      </c>
    </row>
    <row r="60" spans="1:6" ht="28.8" x14ac:dyDescent="0.3">
      <c r="A60" s="13" t="s">
        <v>103</v>
      </c>
      <c r="B60" s="21" t="s">
        <v>104</v>
      </c>
      <c r="C60" s="38" t="s">
        <v>25</v>
      </c>
      <c r="D60" s="42"/>
      <c r="E60" s="46">
        <v>0</v>
      </c>
      <c r="F60" s="41">
        <f t="shared" si="2"/>
        <v>0</v>
      </c>
    </row>
    <row r="61" spans="1:6" ht="72" x14ac:dyDescent="0.3">
      <c r="A61" s="13" t="s">
        <v>105</v>
      </c>
      <c r="B61" s="21" t="s">
        <v>106</v>
      </c>
      <c r="C61" s="38" t="s">
        <v>25</v>
      </c>
      <c r="D61" s="42"/>
      <c r="E61" s="46">
        <v>0</v>
      </c>
      <c r="F61" s="41">
        <f t="shared" si="2"/>
        <v>0</v>
      </c>
    </row>
    <row r="62" spans="1:6" ht="28.8" x14ac:dyDescent="0.3">
      <c r="A62" s="13" t="s">
        <v>107</v>
      </c>
      <c r="B62" s="21" t="s">
        <v>108</v>
      </c>
      <c r="C62" s="38" t="s">
        <v>25</v>
      </c>
      <c r="D62" s="42"/>
      <c r="E62" s="46">
        <v>0</v>
      </c>
      <c r="F62" s="41">
        <f t="shared" si="2"/>
        <v>0</v>
      </c>
    </row>
    <row r="63" spans="1:6" ht="28.8" x14ac:dyDescent="0.3">
      <c r="A63" s="13" t="s">
        <v>109</v>
      </c>
      <c r="B63" s="21" t="s">
        <v>110</v>
      </c>
      <c r="C63" s="38" t="s">
        <v>25</v>
      </c>
      <c r="D63" s="42"/>
      <c r="E63" s="46">
        <v>0</v>
      </c>
      <c r="F63" s="41">
        <f t="shared" si="2"/>
        <v>0</v>
      </c>
    </row>
    <row r="64" spans="1:6" ht="28.8" x14ac:dyDescent="0.3">
      <c r="A64" s="13" t="s">
        <v>111</v>
      </c>
      <c r="B64" s="21" t="s">
        <v>112</v>
      </c>
      <c r="C64" s="38" t="s">
        <v>25</v>
      </c>
      <c r="D64" s="42"/>
      <c r="E64" s="46">
        <v>0</v>
      </c>
      <c r="F64" s="41">
        <f t="shared" si="2"/>
        <v>0</v>
      </c>
    </row>
    <row r="65" spans="1:6" ht="28.8" x14ac:dyDescent="0.3">
      <c r="A65" s="13" t="s">
        <v>113</v>
      </c>
      <c r="B65" s="21" t="s">
        <v>114</v>
      </c>
      <c r="C65" s="38" t="s">
        <v>25</v>
      </c>
      <c r="D65" s="42"/>
      <c r="E65" s="46">
        <v>0</v>
      </c>
      <c r="F65" s="41">
        <f t="shared" si="2"/>
        <v>0</v>
      </c>
    </row>
    <row r="66" spans="1:6" ht="28.8" x14ac:dyDescent="0.3">
      <c r="A66" s="13" t="s">
        <v>115</v>
      </c>
      <c r="B66" s="21" t="s">
        <v>116</v>
      </c>
      <c r="C66" s="38" t="s">
        <v>25</v>
      </c>
      <c r="D66" s="42"/>
      <c r="E66" s="46">
        <v>0</v>
      </c>
      <c r="F66" s="41">
        <f t="shared" si="2"/>
        <v>0</v>
      </c>
    </row>
    <row r="67" spans="1:6" ht="28.8" x14ac:dyDescent="0.3">
      <c r="A67" s="13" t="s">
        <v>7</v>
      </c>
      <c r="B67" s="14" t="s">
        <v>117</v>
      </c>
      <c r="C67" s="15" t="s">
        <v>9</v>
      </c>
      <c r="D67" s="16"/>
      <c r="E67" s="17" t="s">
        <v>7</v>
      </c>
      <c r="F67" s="17"/>
    </row>
    <row r="68" spans="1:6" ht="43.2" x14ac:dyDescent="0.3">
      <c r="A68" s="13" t="s">
        <v>118</v>
      </c>
      <c r="B68" s="21" t="s">
        <v>119</v>
      </c>
      <c r="C68" s="38" t="s">
        <v>25</v>
      </c>
      <c r="D68" s="42"/>
      <c r="E68" s="46">
        <v>0</v>
      </c>
      <c r="F68" s="41">
        <f t="shared" ref="F68:F82" si="3">+E68</f>
        <v>0</v>
      </c>
    </row>
    <row r="69" spans="1:6" ht="43.2" x14ac:dyDescent="0.3">
      <c r="A69" s="13" t="s">
        <v>120</v>
      </c>
      <c r="B69" s="21" t="s">
        <v>121</v>
      </c>
      <c r="C69" s="38" t="s">
        <v>25</v>
      </c>
      <c r="D69" s="42"/>
      <c r="E69" s="46">
        <v>0</v>
      </c>
      <c r="F69" s="41">
        <f t="shared" si="3"/>
        <v>0</v>
      </c>
    </row>
    <row r="70" spans="1:6" ht="72" x14ac:dyDescent="0.3">
      <c r="A70" s="13" t="s">
        <v>122</v>
      </c>
      <c r="B70" s="21" t="s">
        <v>123</v>
      </c>
      <c r="C70" s="38" t="s">
        <v>25</v>
      </c>
      <c r="D70" s="42"/>
      <c r="E70" s="46">
        <v>0</v>
      </c>
      <c r="F70" s="41">
        <f t="shared" si="3"/>
        <v>0</v>
      </c>
    </row>
    <row r="71" spans="1:6" ht="28.8" x14ac:dyDescent="0.3">
      <c r="A71" s="13" t="s">
        <v>124</v>
      </c>
      <c r="B71" s="21" t="s">
        <v>125</v>
      </c>
      <c r="C71" s="38" t="s">
        <v>25</v>
      </c>
      <c r="D71" s="42"/>
      <c r="E71" s="46">
        <v>0</v>
      </c>
      <c r="F71" s="41">
        <f t="shared" si="3"/>
        <v>0</v>
      </c>
    </row>
    <row r="72" spans="1:6" ht="43.2" x14ac:dyDescent="0.3">
      <c r="A72" s="13" t="s">
        <v>126</v>
      </c>
      <c r="B72" s="21" t="s">
        <v>127</v>
      </c>
      <c r="C72" s="38" t="s">
        <v>25</v>
      </c>
      <c r="D72" s="42"/>
      <c r="E72" s="46">
        <v>0</v>
      </c>
      <c r="F72" s="41">
        <f t="shared" si="3"/>
        <v>0</v>
      </c>
    </row>
    <row r="73" spans="1:6" ht="28.8" x14ac:dyDescent="0.3">
      <c r="A73" s="13" t="s">
        <v>128</v>
      </c>
      <c r="B73" s="21" t="s">
        <v>129</v>
      </c>
      <c r="C73" s="38" t="s">
        <v>25</v>
      </c>
      <c r="D73" s="42"/>
      <c r="E73" s="46">
        <v>0</v>
      </c>
      <c r="F73" s="41">
        <f t="shared" si="3"/>
        <v>0</v>
      </c>
    </row>
    <row r="74" spans="1:6" ht="28.8" x14ac:dyDescent="0.3">
      <c r="A74" s="13" t="s">
        <v>130</v>
      </c>
      <c r="B74" s="21" t="s">
        <v>131</v>
      </c>
      <c r="C74" s="38" t="s">
        <v>25</v>
      </c>
      <c r="D74" s="42"/>
      <c r="E74" s="46">
        <v>0</v>
      </c>
      <c r="F74" s="41">
        <f t="shared" si="3"/>
        <v>0</v>
      </c>
    </row>
    <row r="75" spans="1:6" ht="28.8" x14ac:dyDescent="0.3">
      <c r="A75" s="13" t="s">
        <v>132</v>
      </c>
      <c r="B75" s="21" t="s">
        <v>133</v>
      </c>
      <c r="C75" s="38" t="s">
        <v>25</v>
      </c>
      <c r="D75" s="42"/>
      <c r="E75" s="46">
        <v>0</v>
      </c>
      <c r="F75" s="41">
        <f t="shared" si="3"/>
        <v>0</v>
      </c>
    </row>
    <row r="76" spans="1:6" ht="28.8" x14ac:dyDescent="0.3">
      <c r="A76" s="13" t="s">
        <v>134</v>
      </c>
      <c r="B76" s="21" t="s">
        <v>135</v>
      </c>
      <c r="C76" s="38" t="s">
        <v>25</v>
      </c>
      <c r="D76" s="42"/>
      <c r="E76" s="46">
        <v>0</v>
      </c>
      <c r="F76" s="41">
        <f t="shared" si="3"/>
        <v>0</v>
      </c>
    </row>
    <row r="77" spans="1:6" ht="28.8" x14ac:dyDescent="0.3">
      <c r="A77" s="13" t="s">
        <v>136</v>
      </c>
      <c r="B77" s="21" t="s">
        <v>137</v>
      </c>
      <c r="C77" s="38" t="s">
        <v>25</v>
      </c>
      <c r="D77" s="42"/>
      <c r="E77" s="46">
        <v>0</v>
      </c>
      <c r="F77" s="41">
        <f t="shared" si="3"/>
        <v>0</v>
      </c>
    </row>
    <row r="78" spans="1:6" ht="28.8" x14ac:dyDescent="0.3">
      <c r="A78" s="13" t="s">
        <v>138</v>
      </c>
      <c r="B78" s="21" t="s">
        <v>139</v>
      </c>
      <c r="C78" s="38" t="s">
        <v>25</v>
      </c>
      <c r="D78" s="42"/>
      <c r="E78" s="46">
        <v>0</v>
      </c>
      <c r="F78" s="41">
        <f t="shared" si="3"/>
        <v>0</v>
      </c>
    </row>
    <row r="79" spans="1:6" ht="28.8" x14ac:dyDescent="0.3">
      <c r="A79" s="13" t="s">
        <v>140</v>
      </c>
      <c r="B79" s="21" t="s">
        <v>141</v>
      </c>
      <c r="C79" s="38" t="s">
        <v>25</v>
      </c>
      <c r="D79" s="42"/>
      <c r="E79" s="46">
        <v>0</v>
      </c>
      <c r="F79" s="41">
        <f t="shared" si="3"/>
        <v>0</v>
      </c>
    </row>
    <row r="80" spans="1:6" ht="28.8" x14ac:dyDescent="0.3">
      <c r="A80" s="13" t="s">
        <v>142</v>
      </c>
      <c r="B80" s="21" t="s">
        <v>143</v>
      </c>
      <c r="C80" s="38" t="s">
        <v>25</v>
      </c>
      <c r="D80" s="42"/>
      <c r="E80" s="46">
        <v>0</v>
      </c>
      <c r="F80" s="41">
        <f t="shared" si="3"/>
        <v>0</v>
      </c>
    </row>
    <row r="81" spans="1:6" ht="28.8" x14ac:dyDescent="0.3">
      <c r="A81" s="13" t="s">
        <v>144</v>
      </c>
      <c r="B81" s="21" t="s">
        <v>145</v>
      </c>
      <c r="C81" s="38" t="s">
        <v>25</v>
      </c>
      <c r="D81" s="42"/>
      <c r="E81" s="46">
        <v>0</v>
      </c>
      <c r="F81" s="41">
        <f t="shared" si="3"/>
        <v>0</v>
      </c>
    </row>
    <row r="82" spans="1:6" ht="28.8" x14ac:dyDescent="0.3">
      <c r="A82" s="13" t="s">
        <v>146</v>
      </c>
      <c r="B82" s="21" t="s">
        <v>147</v>
      </c>
      <c r="C82" s="38" t="s">
        <v>25</v>
      </c>
      <c r="D82" s="42"/>
      <c r="E82" s="46">
        <v>0</v>
      </c>
      <c r="F82" s="41">
        <f t="shared" si="3"/>
        <v>0</v>
      </c>
    </row>
    <row r="83" spans="1:6" x14ac:dyDescent="0.3">
      <c r="A83" s="13" t="s">
        <v>7</v>
      </c>
      <c r="B83" s="14" t="s">
        <v>148</v>
      </c>
      <c r="C83" s="15" t="s">
        <v>9</v>
      </c>
      <c r="D83" s="16"/>
      <c r="E83" s="17" t="s">
        <v>7</v>
      </c>
      <c r="F83" s="17"/>
    </row>
    <row r="84" spans="1:6" ht="43.2" x14ac:dyDescent="0.3">
      <c r="A84" s="13" t="s">
        <v>7</v>
      </c>
      <c r="B84" s="21" t="s">
        <v>149</v>
      </c>
      <c r="C84" s="38" t="s">
        <v>7</v>
      </c>
      <c r="D84" s="42"/>
      <c r="E84" s="41" t="s">
        <v>7</v>
      </c>
      <c r="F84" s="41"/>
    </row>
    <row r="85" spans="1:6" ht="72" x14ac:dyDescent="0.3">
      <c r="A85" s="13" t="s">
        <v>150</v>
      </c>
      <c r="B85" s="21" t="s">
        <v>151</v>
      </c>
      <c r="C85" s="38" t="s">
        <v>25</v>
      </c>
      <c r="D85" s="42"/>
      <c r="E85" s="46">
        <v>0</v>
      </c>
      <c r="F85" s="41">
        <f t="shared" ref="F85:F98" si="4">+E85</f>
        <v>0</v>
      </c>
    </row>
    <row r="86" spans="1:6" ht="86.4" x14ac:dyDescent="0.3">
      <c r="A86" s="13" t="s">
        <v>152</v>
      </c>
      <c r="B86" s="21" t="s">
        <v>153</v>
      </c>
      <c r="C86" s="38" t="s">
        <v>25</v>
      </c>
      <c r="D86" s="42"/>
      <c r="E86" s="46">
        <v>0</v>
      </c>
      <c r="F86" s="41">
        <f t="shared" si="4"/>
        <v>0</v>
      </c>
    </row>
    <row r="87" spans="1:6" ht="86.4" x14ac:dyDescent="0.3">
      <c r="A87" s="13" t="s">
        <v>154</v>
      </c>
      <c r="B87" s="21" t="s">
        <v>155</v>
      </c>
      <c r="C87" s="38" t="s">
        <v>25</v>
      </c>
      <c r="D87" s="42"/>
      <c r="E87" s="46">
        <v>0</v>
      </c>
      <c r="F87" s="41">
        <f t="shared" si="4"/>
        <v>0</v>
      </c>
    </row>
    <row r="88" spans="1:6" ht="57.6" x14ac:dyDescent="0.3">
      <c r="A88" s="13" t="s">
        <v>156</v>
      </c>
      <c r="B88" s="21" t="s">
        <v>157</v>
      </c>
      <c r="C88" s="38" t="s">
        <v>25</v>
      </c>
      <c r="D88" s="42"/>
      <c r="E88" s="46">
        <v>0</v>
      </c>
      <c r="F88" s="41">
        <f t="shared" si="4"/>
        <v>0</v>
      </c>
    </row>
    <row r="89" spans="1:6" ht="172.8" x14ac:dyDescent="0.3">
      <c r="A89" s="13" t="s">
        <v>158</v>
      </c>
      <c r="B89" s="21" t="s">
        <v>159</v>
      </c>
      <c r="C89" s="38" t="s">
        <v>25</v>
      </c>
      <c r="D89" s="42"/>
      <c r="E89" s="46">
        <v>0</v>
      </c>
      <c r="F89" s="41">
        <f t="shared" si="4"/>
        <v>0</v>
      </c>
    </row>
    <row r="90" spans="1:6" ht="72" x14ac:dyDescent="0.3">
      <c r="A90" s="13" t="s">
        <v>160</v>
      </c>
      <c r="B90" s="21" t="s">
        <v>161</v>
      </c>
      <c r="C90" s="38" t="s">
        <v>25</v>
      </c>
      <c r="D90" s="42"/>
      <c r="E90" s="46">
        <v>0</v>
      </c>
      <c r="F90" s="41">
        <f t="shared" si="4"/>
        <v>0</v>
      </c>
    </row>
    <row r="91" spans="1:6" ht="57.6" x14ac:dyDescent="0.3">
      <c r="A91" s="13" t="s">
        <v>162</v>
      </c>
      <c r="B91" s="21" t="s">
        <v>163</v>
      </c>
      <c r="C91" s="38" t="s">
        <v>25</v>
      </c>
      <c r="D91" s="42"/>
      <c r="E91" s="46">
        <v>0</v>
      </c>
      <c r="F91" s="41">
        <f t="shared" si="4"/>
        <v>0</v>
      </c>
    </row>
    <row r="92" spans="1:6" ht="57.6" x14ac:dyDescent="0.3">
      <c r="A92" s="13" t="s">
        <v>164</v>
      </c>
      <c r="B92" s="21" t="s">
        <v>165</v>
      </c>
      <c r="C92" s="38" t="s">
        <v>25</v>
      </c>
      <c r="D92" s="42"/>
      <c r="E92" s="46">
        <v>0</v>
      </c>
      <c r="F92" s="41">
        <f t="shared" si="4"/>
        <v>0</v>
      </c>
    </row>
    <row r="93" spans="1:6" ht="331.2" x14ac:dyDescent="0.3">
      <c r="A93" s="13" t="s">
        <v>166</v>
      </c>
      <c r="B93" s="21" t="s">
        <v>167</v>
      </c>
      <c r="C93" s="38" t="s">
        <v>25</v>
      </c>
      <c r="D93" s="42"/>
      <c r="E93" s="46">
        <v>0</v>
      </c>
      <c r="F93" s="41">
        <f t="shared" si="4"/>
        <v>0</v>
      </c>
    </row>
    <row r="94" spans="1:6" ht="115.2" x14ac:dyDescent="0.3">
      <c r="A94" s="13" t="s">
        <v>168</v>
      </c>
      <c r="B94" s="21" t="s">
        <v>169</v>
      </c>
      <c r="C94" s="38" t="s">
        <v>25</v>
      </c>
      <c r="D94" s="42"/>
      <c r="E94" s="46">
        <v>0</v>
      </c>
      <c r="F94" s="41">
        <f t="shared" si="4"/>
        <v>0</v>
      </c>
    </row>
    <row r="95" spans="1:6" ht="259.2" x14ac:dyDescent="0.3">
      <c r="A95" s="13" t="s">
        <v>170</v>
      </c>
      <c r="B95" s="21" t="s">
        <v>171</v>
      </c>
      <c r="C95" s="38" t="s">
        <v>25</v>
      </c>
      <c r="D95" s="42"/>
      <c r="E95" s="46">
        <v>0</v>
      </c>
      <c r="F95" s="41">
        <f t="shared" si="4"/>
        <v>0</v>
      </c>
    </row>
    <row r="96" spans="1:6" ht="288" x14ac:dyDescent="0.3">
      <c r="A96" s="13" t="s">
        <v>172</v>
      </c>
      <c r="B96" s="21" t="s">
        <v>173</v>
      </c>
      <c r="C96" s="38" t="s">
        <v>25</v>
      </c>
      <c r="D96" s="42"/>
      <c r="E96" s="46">
        <v>0</v>
      </c>
      <c r="F96" s="41">
        <f t="shared" si="4"/>
        <v>0</v>
      </c>
    </row>
    <row r="97" spans="1:6" ht="172.8" x14ac:dyDescent="0.3">
      <c r="A97" s="13" t="s">
        <v>174</v>
      </c>
      <c r="B97" s="21" t="s">
        <v>175</v>
      </c>
      <c r="C97" s="38" t="s">
        <v>25</v>
      </c>
      <c r="D97" s="42"/>
      <c r="E97" s="46">
        <v>0</v>
      </c>
      <c r="F97" s="41">
        <f t="shared" si="4"/>
        <v>0</v>
      </c>
    </row>
    <row r="98" spans="1:6" ht="115.2" x14ac:dyDescent="0.3">
      <c r="A98" s="13" t="s">
        <v>176</v>
      </c>
      <c r="B98" s="21" t="s">
        <v>177</v>
      </c>
      <c r="C98" s="38" t="s">
        <v>25</v>
      </c>
      <c r="D98" s="42"/>
      <c r="E98" s="46">
        <v>0</v>
      </c>
      <c r="F98" s="41">
        <f t="shared" si="4"/>
        <v>0</v>
      </c>
    </row>
    <row r="99" spans="1:6" x14ac:dyDescent="0.3">
      <c r="A99" s="13" t="s">
        <v>7</v>
      </c>
      <c r="B99" s="21" t="s">
        <v>178</v>
      </c>
      <c r="C99" s="38" t="s">
        <v>7</v>
      </c>
      <c r="D99" s="40"/>
      <c r="E99" s="41" t="s">
        <v>7</v>
      </c>
      <c r="F99" s="41"/>
    </row>
    <row r="100" spans="1:6" x14ac:dyDescent="0.3">
      <c r="A100" s="13" t="s">
        <v>7</v>
      </c>
      <c r="B100" s="21" t="s">
        <v>179</v>
      </c>
      <c r="C100" s="38" t="s">
        <v>7</v>
      </c>
      <c r="D100" s="40"/>
      <c r="E100" s="41" t="s">
        <v>7</v>
      </c>
      <c r="F100" s="41"/>
    </row>
    <row r="101" spans="1:6" ht="158.4" x14ac:dyDescent="0.3">
      <c r="A101" s="13" t="s">
        <v>7</v>
      </c>
      <c r="B101" s="21" t="s">
        <v>180</v>
      </c>
      <c r="C101" s="38" t="s">
        <v>7</v>
      </c>
      <c r="D101" s="40"/>
      <c r="E101" s="41" t="s">
        <v>7</v>
      </c>
      <c r="F101" s="41"/>
    </row>
    <row r="102" spans="1:6" ht="388.8" x14ac:dyDescent="0.3">
      <c r="A102" s="13" t="s">
        <v>7</v>
      </c>
      <c r="B102" s="21" t="s">
        <v>181</v>
      </c>
      <c r="C102" s="38" t="s">
        <v>7</v>
      </c>
      <c r="D102" s="40"/>
      <c r="E102" s="41" t="s">
        <v>7</v>
      </c>
      <c r="F102" s="41"/>
    </row>
    <row r="103" spans="1:6" ht="115.2" x14ac:dyDescent="0.3">
      <c r="A103" s="13" t="s">
        <v>182</v>
      </c>
      <c r="B103" s="21" t="s">
        <v>183</v>
      </c>
      <c r="C103" s="38" t="s">
        <v>25</v>
      </c>
      <c r="D103" s="42"/>
      <c r="E103" s="46">
        <v>0</v>
      </c>
      <c r="F103" s="41">
        <f t="shared" ref="F103:F108" si="5">+E103</f>
        <v>0</v>
      </c>
    </row>
    <row r="104" spans="1:6" ht="86.4" x14ac:dyDescent="0.3">
      <c r="A104" s="13" t="s">
        <v>184</v>
      </c>
      <c r="B104" s="21" t="s">
        <v>185</v>
      </c>
      <c r="C104" s="38" t="s">
        <v>25</v>
      </c>
      <c r="D104" s="42"/>
      <c r="E104" s="46">
        <v>0</v>
      </c>
      <c r="F104" s="41">
        <f t="shared" si="5"/>
        <v>0</v>
      </c>
    </row>
    <row r="105" spans="1:6" ht="28.8" x14ac:dyDescent="0.3">
      <c r="A105" s="13" t="s">
        <v>186</v>
      </c>
      <c r="B105" s="21" t="s">
        <v>187</v>
      </c>
      <c r="C105" s="38" t="s">
        <v>25</v>
      </c>
      <c r="D105" s="42"/>
      <c r="E105" s="46">
        <v>0</v>
      </c>
      <c r="F105" s="41">
        <f t="shared" si="5"/>
        <v>0</v>
      </c>
    </row>
    <row r="106" spans="1:6" ht="72" x14ac:dyDescent="0.3">
      <c r="A106" s="13" t="s">
        <v>188</v>
      </c>
      <c r="B106" s="21" t="s">
        <v>189</v>
      </c>
      <c r="C106" s="38" t="s">
        <v>25</v>
      </c>
      <c r="D106" s="42"/>
      <c r="E106" s="46">
        <v>0</v>
      </c>
      <c r="F106" s="41">
        <f t="shared" si="5"/>
        <v>0</v>
      </c>
    </row>
    <row r="107" spans="1:6" ht="43.2" x14ac:dyDescent="0.3">
      <c r="A107" s="13" t="s">
        <v>190</v>
      </c>
      <c r="B107" s="21" t="s">
        <v>191</v>
      </c>
      <c r="C107" s="38" t="s">
        <v>25</v>
      </c>
      <c r="D107" s="42"/>
      <c r="E107" s="46">
        <v>0</v>
      </c>
      <c r="F107" s="41">
        <f t="shared" si="5"/>
        <v>0</v>
      </c>
    </row>
    <row r="108" spans="1:6" ht="57.6" x14ac:dyDescent="0.3">
      <c r="A108" s="13" t="s">
        <v>192</v>
      </c>
      <c r="B108" s="21" t="s">
        <v>193</v>
      </c>
      <c r="C108" s="38" t="s">
        <v>25</v>
      </c>
      <c r="D108" s="42"/>
      <c r="E108" s="46">
        <v>0</v>
      </c>
      <c r="F108" s="41">
        <f t="shared" si="5"/>
        <v>0</v>
      </c>
    </row>
    <row r="109" spans="1:6" ht="72" x14ac:dyDescent="0.3">
      <c r="A109" s="13" t="s">
        <v>7</v>
      </c>
      <c r="B109" s="21" t="s">
        <v>194</v>
      </c>
      <c r="C109" s="38" t="s">
        <v>7</v>
      </c>
      <c r="D109" s="42"/>
      <c r="E109" s="41" t="s">
        <v>7</v>
      </c>
      <c r="F109" s="41"/>
    </row>
    <row r="110" spans="1:6" ht="86.4" x14ac:dyDescent="0.3">
      <c r="A110" s="13" t="s">
        <v>195</v>
      </c>
      <c r="B110" s="21" t="s">
        <v>196</v>
      </c>
      <c r="C110" s="38" t="s">
        <v>25</v>
      </c>
      <c r="D110" s="42"/>
      <c r="E110" s="46">
        <v>0</v>
      </c>
      <c r="F110" s="41">
        <f t="shared" ref="F110:F128" si="6">+E110</f>
        <v>0</v>
      </c>
    </row>
    <row r="111" spans="1:6" ht="57.6" x14ac:dyDescent="0.3">
      <c r="A111" s="13" t="s">
        <v>197</v>
      </c>
      <c r="B111" s="21" t="s">
        <v>198</v>
      </c>
      <c r="C111" s="38" t="s">
        <v>25</v>
      </c>
      <c r="D111" s="42"/>
      <c r="E111" s="46">
        <v>0</v>
      </c>
      <c r="F111" s="41">
        <f t="shared" si="6"/>
        <v>0</v>
      </c>
    </row>
    <row r="112" spans="1:6" ht="72" x14ac:dyDescent="0.3">
      <c r="A112" s="13" t="s">
        <v>199</v>
      </c>
      <c r="B112" s="21" t="s">
        <v>200</v>
      </c>
      <c r="C112" s="38" t="s">
        <v>25</v>
      </c>
      <c r="D112" s="42"/>
      <c r="E112" s="46">
        <v>0</v>
      </c>
      <c r="F112" s="41">
        <f t="shared" si="6"/>
        <v>0</v>
      </c>
    </row>
    <row r="113" spans="1:6" ht="129.6" x14ac:dyDescent="0.3">
      <c r="A113" s="13" t="s">
        <v>201</v>
      </c>
      <c r="B113" s="21" t="s">
        <v>202</v>
      </c>
      <c r="C113" s="38" t="s">
        <v>25</v>
      </c>
      <c r="D113" s="42"/>
      <c r="E113" s="46">
        <v>0</v>
      </c>
      <c r="F113" s="41">
        <f t="shared" si="6"/>
        <v>0</v>
      </c>
    </row>
    <row r="114" spans="1:6" ht="100.8" x14ac:dyDescent="0.3">
      <c r="A114" s="13" t="s">
        <v>203</v>
      </c>
      <c r="B114" s="21" t="s">
        <v>204</v>
      </c>
      <c r="C114" s="38" t="s">
        <v>25</v>
      </c>
      <c r="D114" s="42"/>
      <c r="E114" s="46">
        <v>0</v>
      </c>
      <c r="F114" s="41">
        <f t="shared" si="6"/>
        <v>0</v>
      </c>
    </row>
    <row r="115" spans="1:6" ht="86.4" x14ac:dyDescent="0.3">
      <c r="A115" s="13" t="s">
        <v>205</v>
      </c>
      <c r="B115" s="21" t="s">
        <v>206</v>
      </c>
      <c r="C115" s="38" t="s">
        <v>25</v>
      </c>
      <c r="D115" s="42"/>
      <c r="E115" s="46">
        <v>0</v>
      </c>
      <c r="F115" s="41">
        <f t="shared" si="6"/>
        <v>0</v>
      </c>
    </row>
    <row r="116" spans="1:6" ht="129.6" x14ac:dyDescent="0.3">
      <c r="A116" s="13" t="s">
        <v>207</v>
      </c>
      <c r="B116" s="21" t="s">
        <v>208</v>
      </c>
      <c r="C116" s="38" t="s">
        <v>25</v>
      </c>
      <c r="D116" s="42"/>
      <c r="E116" s="46">
        <v>0</v>
      </c>
      <c r="F116" s="41">
        <f t="shared" si="6"/>
        <v>0</v>
      </c>
    </row>
    <row r="117" spans="1:6" ht="144" x14ac:dyDescent="0.3">
      <c r="A117" s="13" t="s">
        <v>209</v>
      </c>
      <c r="B117" s="21" t="s">
        <v>210</v>
      </c>
      <c r="C117" s="38" t="s">
        <v>25</v>
      </c>
      <c r="D117" s="42"/>
      <c r="E117" s="46">
        <v>0</v>
      </c>
      <c r="F117" s="41">
        <f t="shared" si="6"/>
        <v>0</v>
      </c>
    </row>
    <row r="118" spans="1:6" ht="57.6" x14ac:dyDescent="0.3">
      <c r="A118" s="13" t="s">
        <v>211</v>
      </c>
      <c r="B118" s="21" t="s">
        <v>212</v>
      </c>
      <c r="C118" s="38" t="s">
        <v>25</v>
      </c>
      <c r="D118" s="42"/>
      <c r="E118" s="46">
        <v>0</v>
      </c>
      <c r="F118" s="41">
        <f t="shared" si="6"/>
        <v>0</v>
      </c>
    </row>
    <row r="119" spans="1:6" ht="100.8" x14ac:dyDescent="0.3">
      <c r="A119" s="13" t="s">
        <v>213</v>
      </c>
      <c r="B119" s="21" t="s">
        <v>214</v>
      </c>
      <c r="C119" s="38" t="s">
        <v>25</v>
      </c>
      <c r="D119" s="42"/>
      <c r="E119" s="46">
        <v>0</v>
      </c>
      <c r="F119" s="41">
        <f t="shared" si="6"/>
        <v>0</v>
      </c>
    </row>
    <row r="120" spans="1:6" ht="100.8" x14ac:dyDescent="0.3">
      <c r="A120" s="13" t="s">
        <v>215</v>
      </c>
      <c r="B120" s="21" t="s">
        <v>216</v>
      </c>
      <c r="C120" s="38" t="s">
        <v>25</v>
      </c>
      <c r="D120" s="42"/>
      <c r="E120" s="46">
        <v>0</v>
      </c>
      <c r="F120" s="41">
        <f t="shared" si="6"/>
        <v>0</v>
      </c>
    </row>
    <row r="121" spans="1:6" ht="129.6" x14ac:dyDescent="0.3">
      <c r="A121" s="13" t="s">
        <v>217</v>
      </c>
      <c r="B121" s="21" t="s">
        <v>218</v>
      </c>
      <c r="C121" s="38" t="s">
        <v>25</v>
      </c>
      <c r="D121" s="42"/>
      <c r="E121" s="46">
        <v>0</v>
      </c>
      <c r="F121" s="41">
        <f t="shared" si="6"/>
        <v>0</v>
      </c>
    </row>
    <row r="122" spans="1:6" ht="129.6" x14ac:dyDescent="0.3">
      <c r="A122" s="13" t="s">
        <v>219</v>
      </c>
      <c r="B122" s="21" t="s">
        <v>220</v>
      </c>
      <c r="C122" s="38" t="s">
        <v>25</v>
      </c>
      <c r="D122" s="42"/>
      <c r="E122" s="46">
        <v>0</v>
      </c>
      <c r="F122" s="41">
        <f t="shared" si="6"/>
        <v>0</v>
      </c>
    </row>
    <row r="123" spans="1:6" ht="72" x14ac:dyDescent="0.3">
      <c r="A123" s="13" t="s">
        <v>221</v>
      </c>
      <c r="B123" s="21" t="s">
        <v>222</v>
      </c>
      <c r="C123" s="38" t="s">
        <v>25</v>
      </c>
      <c r="D123" s="42"/>
      <c r="E123" s="46">
        <v>0</v>
      </c>
      <c r="F123" s="41">
        <f t="shared" si="6"/>
        <v>0</v>
      </c>
    </row>
    <row r="124" spans="1:6" ht="100.8" x14ac:dyDescent="0.3">
      <c r="A124" s="13" t="s">
        <v>223</v>
      </c>
      <c r="B124" s="21" t="s">
        <v>224</v>
      </c>
      <c r="C124" s="38" t="s">
        <v>25</v>
      </c>
      <c r="D124" s="42"/>
      <c r="E124" s="46">
        <v>0</v>
      </c>
      <c r="F124" s="41">
        <f t="shared" si="6"/>
        <v>0</v>
      </c>
    </row>
    <row r="125" spans="1:6" ht="115.2" x14ac:dyDescent="0.3">
      <c r="A125" s="13" t="s">
        <v>225</v>
      </c>
      <c r="B125" s="21" t="s">
        <v>226</v>
      </c>
      <c r="C125" s="38" t="s">
        <v>25</v>
      </c>
      <c r="D125" s="42"/>
      <c r="E125" s="46">
        <v>0</v>
      </c>
      <c r="F125" s="41">
        <f t="shared" si="6"/>
        <v>0</v>
      </c>
    </row>
    <row r="126" spans="1:6" ht="144" x14ac:dyDescent="0.3">
      <c r="A126" s="13" t="s">
        <v>227</v>
      </c>
      <c r="B126" s="21" t="s">
        <v>228</v>
      </c>
      <c r="C126" s="38" t="s">
        <v>25</v>
      </c>
      <c r="D126" s="42"/>
      <c r="E126" s="46">
        <v>0</v>
      </c>
      <c r="F126" s="41">
        <f t="shared" si="6"/>
        <v>0</v>
      </c>
    </row>
    <row r="127" spans="1:6" ht="144" x14ac:dyDescent="0.3">
      <c r="A127" s="13" t="s">
        <v>229</v>
      </c>
      <c r="B127" s="21" t="s">
        <v>230</v>
      </c>
      <c r="C127" s="38" t="s">
        <v>25</v>
      </c>
      <c r="D127" s="42"/>
      <c r="E127" s="46">
        <v>0</v>
      </c>
      <c r="F127" s="41">
        <f t="shared" si="6"/>
        <v>0</v>
      </c>
    </row>
    <row r="128" spans="1:6" ht="144" x14ac:dyDescent="0.3">
      <c r="A128" s="13" t="s">
        <v>231</v>
      </c>
      <c r="B128" s="21" t="s">
        <v>232</v>
      </c>
      <c r="C128" s="38" t="s">
        <v>25</v>
      </c>
      <c r="D128" s="42"/>
      <c r="E128" s="46">
        <v>0</v>
      </c>
      <c r="F128" s="41">
        <f t="shared" si="6"/>
        <v>0</v>
      </c>
    </row>
    <row r="129" spans="1:6" x14ac:dyDescent="0.3">
      <c r="A129" s="13"/>
      <c r="B129" s="21"/>
      <c r="C129" s="13"/>
      <c r="D129" s="18"/>
      <c r="E129" s="17"/>
      <c r="F129" s="17"/>
    </row>
    <row r="130" spans="1:6" x14ac:dyDescent="0.3">
      <c r="A130" s="22" t="s">
        <v>872</v>
      </c>
      <c r="B130" s="23"/>
      <c r="C130" s="24" t="s">
        <v>873</v>
      </c>
      <c r="D130" s="25"/>
      <c r="E130" s="26"/>
      <c r="F130" s="27">
        <f>+SUM(F18:F128)</f>
        <v>0</v>
      </c>
    </row>
    <row r="131" spans="1:6" x14ac:dyDescent="0.3">
      <c r="A131" s="13"/>
      <c r="B131" s="21"/>
      <c r="C131" s="13"/>
      <c r="D131" s="18"/>
      <c r="E131" s="17"/>
      <c r="F131" s="17"/>
    </row>
    <row r="132" spans="1:6" x14ac:dyDescent="0.3">
      <c r="A132" s="6" t="s">
        <v>7</v>
      </c>
      <c r="B132" s="7" t="s">
        <v>233</v>
      </c>
      <c r="C132" s="8" t="s">
        <v>9</v>
      </c>
      <c r="D132" s="9"/>
      <c r="E132" s="10" t="s">
        <v>7</v>
      </c>
      <c r="F132" s="10"/>
    </row>
    <row r="133" spans="1:6" x14ac:dyDescent="0.3">
      <c r="A133" s="6" t="s">
        <v>7</v>
      </c>
      <c r="B133" s="7" t="s">
        <v>10</v>
      </c>
      <c r="C133" s="8" t="s">
        <v>9</v>
      </c>
      <c r="D133" s="9"/>
      <c r="E133" s="10" t="s">
        <v>7</v>
      </c>
      <c r="F133" s="10"/>
    </row>
    <row r="134" spans="1:6" ht="43.2" x14ac:dyDescent="0.3">
      <c r="A134" s="13" t="s">
        <v>7</v>
      </c>
      <c r="B134" s="14" t="s">
        <v>234</v>
      </c>
      <c r="C134" s="15" t="s">
        <v>9</v>
      </c>
      <c r="D134" s="16"/>
      <c r="E134" s="17" t="s">
        <v>7</v>
      </c>
      <c r="F134" s="17"/>
    </row>
    <row r="135" spans="1:6" ht="28.8" x14ac:dyDescent="0.3">
      <c r="A135" s="13" t="s">
        <v>7</v>
      </c>
      <c r="B135" s="21" t="s">
        <v>235</v>
      </c>
      <c r="C135" s="38" t="s">
        <v>7</v>
      </c>
      <c r="D135" s="40"/>
      <c r="E135" s="41" t="s">
        <v>7</v>
      </c>
      <c r="F135" s="41"/>
    </row>
    <row r="136" spans="1:6" x14ac:dyDescent="0.3">
      <c r="A136" s="13" t="s">
        <v>7</v>
      </c>
      <c r="B136" s="14" t="s">
        <v>236</v>
      </c>
      <c r="C136" s="15" t="s">
        <v>23</v>
      </c>
      <c r="D136" s="18"/>
      <c r="E136" s="17" t="s">
        <v>7</v>
      </c>
      <c r="F136" s="17"/>
    </row>
    <row r="137" spans="1:6" x14ac:dyDescent="0.3">
      <c r="A137" s="13" t="s">
        <v>7</v>
      </c>
      <c r="B137" s="19" t="s">
        <v>237</v>
      </c>
      <c r="C137" s="15" t="s">
        <v>238</v>
      </c>
      <c r="D137" s="16"/>
      <c r="E137" s="17" t="s">
        <v>7</v>
      </c>
      <c r="F137" s="17"/>
    </row>
    <row r="138" spans="1:6" ht="86.4" x14ac:dyDescent="0.3">
      <c r="A138" s="13" t="s">
        <v>7</v>
      </c>
      <c r="B138" s="21" t="s">
        <v>239</v>
      </c>
      <c r="C138" s="38" t="s">
        <v>7</v>
      </c>
      <c r="D138" s="40"/>
      <c r="E138" s="41" t="s">
        <v>7</v>
      </c>
      <c r="F138" s="41"/>
    </row>
    <row r="139" spans="1:6" x14ac:dyDescent="0.3">
      <c r="A139" s="13" t="s">
        <v>7</v>
      </c>
      <c r="B139" s="19" t="s">
        <v>240</v>
      </c>
      <c r="C139" s="15" t="s">
        <v>238</v>
      </c>
      <c r="D139" s="16"/>
      <c r="E139" s="17" t="s">
        <v>7</v>
      </c>
      <c r="F139" s="17"/>
    </row>
    <row r="140" spans="1:6" ht="28.8" x14ac:dyDescent="0.3">
      <c r="A140" s="13" t="s">
        <v>7</v>
      </c>
      <c r="B140" s="21" t="s">
        <v>241</v>
      </c>
      <c r="C140" s="38" t="s">
        <v>7</v>
      </c>
      <c r="D140" s="40"/>
      <c r="E140" s="41" t="s">
        <v>7</v>
      </c>
      <c r="F140" s="41"/>
    </row>
    <row r="141" spans="1:6" x14ac:dyDescent="0.3">
      <c r="A141" s="13" t="s">
        <v>7</v>
      </c>
      <c r="B141" s="19" t="s">
        <v>242</v>
      </c>
      <c r="C141" s="15" t="s">
        <v>238</v>
      </c>
      <c r="D141" s="16"/>
      <c r="E141" s="17" t="s">
        <v>7</v>
      </c>
      <c r="F141" s="17"/>
    </row>
    <row r="142" spans="1:6" ht="57.6" x14ac:dyDescent="0.3">
      <c r="A142" s="13" t="s">
        <v>7</v>
      </c>
      <c r="B142" s="21" t="s">
        <v>243</v>
      </c>
      <c r="C142" s="38" t="s">
        <v>7</v>
      </c>
      <c r="D142" s="40"/>
      <c r="E142" s="41" t="s">
        <v>7</v>
      </c>
      <c r="F142" s="41"/>
    </row>
    <row r="143" spans="1:6" x14ac:dyDescent="0.3">
      <c r="A143" s="13" t="s">
        <v>7</v>
      </c>
      <c r="B143" s="19" t="s">
        <v>244</v>
      </c>
      <c r="C143" s="15" t="s">
        <v>238</v>
      </c>
      <c r="D143" s="16"/>
      <c r="E143" s="17" t="s">
        <v>7</v>
      </c>
      <c r="F143" s="17"/>
    </row>
    <row r="144" spans="1:6" ht="28.8" x14ac:dyDescent="0.3">
      <c r="A144" s="13" t="s">
        <v>7</v>
      </c>
      <c r="B144" s="21" t="s">
        <v>245</v>
      </c>
      <c r="C144" s="38" t="s">
        <v>7</v>
      </c>
      <c r="D144" s="40"/>
      <c r="E144" s="41" t="s">
        <v>7</v>
      </c>
      <c r="F144" s="41"/>
    </row>
    <row r="145" spans="1:6" ht="86.4" x14ac:dyDescent="0.3">
      <c r="A145" s="13" t="s">
        <v>7</v>
      </c>
      <c r="B145" s="21" t="s">
        <v>246</v>
      </c>
      <c r="C145" s="38" t="s">
        <v>7</v>
      </c>
      <c r="D145" s="40"/>
      <c r="E145" s="41" t="s">
        <v>7</v>
      </c>
      <c r="F145" s="41"/>
    </row>
    <row r="146" spans="1:6" ht="72" x14ac:dyDescent="0.3">
      <c r="A146" s="13" t="s">
        <v>7</v>
      </c>
      <c r="B146" s="21" t="s">
        <v>247</v>
      </c>
      <c r="C146" s="38" t="s">
        <v>7</v>
      </c>
      <c r="D146" s="40"/>
      <c r="E146" s="41" t="s">
        <v>7</v>
      </c>
      <c r="F146" s="41"/>
    </row>
    <row r="147" spans="1:6" ht="129.6" x14ac:dyDescent="0.3">
      <c r="A147" s="13" t="s">
        <v>7</v>
      </c>
      <c r="B147" s="21" t="s">
        <v>248</v>
      </c>
      <c r="C147" s="38" t="s">
        <v>7</v>
      </c>
      <c r="D147" s="40"/>
      <c r="E147" s="41" t="s">
        <v>7</v>
      </c>
      <c r="F147" s="41"/>
    </row>
    <row r="148" spans="1:6" ht="28.8" x14ac:dyDescent="0.3">
      <c r="A148" s="13" t="s">
        <v>7</v>
      </c>
      <c r="B148" s="21" t="s">
        <v>249</v>
      </c>
      <c r="C148" s="38" t="s">
        <v>7</v>
      </c>
      <c r="D148" s="40"/>
      <c r="E148" s="41" t="s">
        <v>7</v>
      </c>
      <c r="F148" s="41"/>
    </row>
    <row r="149" spans="1:6" ht="43.2" x14ac:dyDescent="0.3">
      <c r="A149" s="13" t="s">
        <v>7</v>
      </c>
      <c r="B149" s="21" t="s">
        <v>250</v>
      </c>
      <c r="C149" s="38" t="s">
        <v>7</v>
      </c>
      <c r="D149" s="40"/>
      <c r="E149" s="41" t="s">
        <v>7</v>
      </c>
      <c r="F149" s="41"/>
    </row>
    <row r="150" spans="1:6" ht="43.2" x14ac:dyDescent="0.3">
      <c r="A150" s="13" t="s">
        <v>7</v>
      </c>
      <c r="B150" s="21" t="s">
        <v>251</v>
      </c>
      <c r="C150" s="38" t="s">
        <v>7</v>
      </c>
      <c r="D150" s="40"/>
      <c r="E150" s="41" t="s">
        <v>7</v>
      </c>
      <c r="F150" s="41"/>
    </row>
    <row r="151" spans="1:6" ht="57.6" x14ac:dyDescent="0.3">
      <c r="A151" s="13" t="s">
        <v>7</v>
      </c>
      <c r="B151" s="21" t="s">
        <v>252</v>
      </c>
      <c r="C151" s="38" t="s">
        <v>7</v>
      </c>
      <c r="D151" s="40"/>
      <c r="E151" s="41" t="s">
        <v>7</v>
      </c>
      <c r="F151" s="41"/>
    </row>
    <row r="152" spans="1:6" ht="57.6" x14ac:dyDescent="0.3">
      <c r="A152" s="13" t="s">
        <v>7</v>
      </c>
      <c r="B152" s="21" t="s">
        <v>253</v>
      </c>
      <c r="C152" s="38" t="s">
        <v>7</v>
      </c>
      <c r="D152" s="40"/>
      <c r="E152" s="41" t="s">
        <v>7</v>
      </c>
      <c r="F152" s="41"/>
    </row>
    <row r="153" spans="1:6" x14ac:dyDescent="0.3">
      <c r="A153" s="13" t="s">
        <v>7</v>
      </c>
      <c r="B153" s="14" t="s">
        <v>254</v>
      </c>
      <c r="C153" s="15" t="s">
        <v>23</v>
      </c>
      <c r="D153" s="18"/>
      <c r="E153" s="17" t="s">
        <v>7</v>
      </c>
      <c r="F153" s="17"/>
    </row>
    <row r="154" spans="1:6" x14ac:dyDescent="0.3">
      <c r="A154" s="13" t="s">
        <v>7</v>
      </c>
      <c r="B154" s="19" t="s">
        <v>255</v>
      </c>
      <c r="C154" s="15" t="s">
        <v>238</v>
      </c>
      <c r="D154" s="16"/>
      <c r="E154" s="17" t="s">
        <v>7</v>
      </c>
      <c r="F154" s="17"/>
    </row>
    <row r="155" spans="1:6" ht="57.6" x14ac:dyDescent="0.3">
      <c r="A155" s="13" t="s">
        <v>6</v>
      </c>
      <c r="B155" s="21" t="s">
        <v>256</v>
      </c>
      <c r="C155" s="38" t="s">
        <v>257</v>
      </c>
      <c r="D155" s="43">
        <v>9</v>
      </c>
      <c r="E155" s="46">
        <v>0</v>
      </c>
      <c r="F155" s="41">
        <f>+D155*E155</f>
        <v>0</v>
      </c>
    </row>
    <row r="156" spans="1:6" ht="72" x14ac:dyDescent="0.3">
      <c r="A156" s="13" t="s">
        <v>19</v>
      </c>
      <c r="B156" s="21" t="s">
        <v>258</v>
      </c>
      <c r="C156" s="38" t="s">
        <v>257</v>
      </c>
      <c r="D156" s="43">
        <v>18</v>
      </c>
      <c r="E156" s="46">
        <v>0</v>
      </c>
      <c r="F156" s="41">
        <f t="shared" ref="F156:F225" si="7">+D156*E156</f>
        <v>0</v>
      </c>
    </row>
    <row r="157" spans="1:6" x14ac:dyDescent="0.3">
      <c r="A157" s="13" t="s">
        <v>7</v>
      </c>
      <c r="B157" s="14" t="s">
        <v>259</v>
      </c>
      <c r="C157" s="15" t="s">
        <v>23</v>
      </c>
      <c r="D157" s="18"/>
      <c r="E157" s="17" t="s">
        <v>7</v>
      </c>
      <c r="F157" s="17"/>
    </row>
    <row r="158" spans="1:6" x14ac:dyDescent="0.3">
      <c r="A158" s="13" t="s">
        <v>7</v>
      </c>
      <c r="B158" s="19" t="s">
        <v>260</v>
      </c>
      <c r="C158" s="15" t="s">
        <v>238</v>
      </c>
      <c r="D158" s="16"/>
      <c r="E158" s="17" t="s">
        <v>7</v>
      </c>
      <c r="F158" s="17"/>
    </row>
    <row r="159" spans="1:6" ht="57.6" x14ac:dyDescent="0.3">
      <c r="A159" s="13" t="s">
        <v>27</v>
      </c>
      <c r="B159" s="21" t="s">
        <v>261</v>
      </c>
      <c r="C159" s="38" t="s">
        <v>25</v>
      </c>
      <c r="D159" s="42">
        <v>1</v>
      </c>
      <c r="E159" s="46">
        <v>0</v>
      </c>
      <c r="F159" s="41">
        <f t="shared" si="7"/>
        <v>0</v>
      </c>
    </row>
    <row r="160" spans="1:6" x14ac:dyDescent="0.3">
      <c r="A160" s="13" t="s">
        <v>7</v>
      </c>
      <c r="B160" s="14" t="s">
        <v>262</v>
      </c>
      <c r="C160" s="15" t="s">
        <v>23</v>
      </c>
      <c r="D160" s="18"/>
      <c r="E160" s="17" t="s">
        <v>7</v>
      </c>
      <c r="F160" s="17"/>
    </row>
    <row r="161" spans="1:6" ht="86.4" x14ac:dyDescent="0.3">
      <c r="A161" s="13" t="s">
        <v>29</v>
      </c>
      <c r="B161" s="21" t="s">
        <v>263</v>
      </c>
      <c r="C161" s="38" t="s">
        <v>264</v>
      </c>
      <c r="D161" s="43">
        <v>10</v>
      </c>
      <c r="E161" s="46">
        <v>0</v>
      </c>
      <c r="F161" s="41">
        <f t="shared" si="7"/>
        <v>0</v>
      </c>
    </row>
    <row r="162" spans="1:6" ht="14.4" customHeight="1" x14ac:dyDescent="0.3">
      <c r="A162" s="13"/>
      <c r="B162" s="21"/>
      <c r="C162" s="13"/>
      <c r="D162" s="18"/>
      <c r="E162" s="17"/>
      <c r="F162" s="17"/>
    </row>
    <row r="163" spans="1:6" ht="19.2" customHeight="1" x14ac:dyDescent="0.3">
      <c r="A163" s="22" t="s">
        <v>874</v>
      </c>
      <c r="B163" s="23"/>
      <c r="C163" s="24" t="s">
        <v>873</v>
      </c>
      <c r="D163" s="25"/>
      <c r="E163" s="26"/>
      <c r="F163" s="27">
        <f>+SUM(F155:F161)</f>
        <v>0</v>
      </c>
    </row>
    <row r="164" spans="1:6" ht="14.4" customHeight="1" x14ac:dyDescent="0.3">
      <c r="A164" s="13"/>
      <c r="B164" s="21"/>
      <c r="C164" s="13"/>
      <c r="D164" s="18"/>
      <c r="E164" s="17"/>
      <c r="F164" s="17"/>
    </row>
    <row r="165" spans="1:6" x14ac:dyDescent="0.3">
      <c r="A165" s="6" t="s">
        <v>7</v>
      </c>
      <c r="B165" s="7" t="s">
        <v>265</v>
      </c>
      <c r="C165" s="8" t="s">
        <v>9</v>
      </c>
      <c r="D165" s="9"/>
      <c r="E165" s="10" t="s">
        <v>7</v>
      </c>
      <c r="F165" s="10"/>
    </row>
    <row r="166" spans="1:6" x14ac:dyDescent="0.3">
      <c r="A166" s="6" t="s">
        <v>7</v>
      </c>
      <c r="B166" s="7" t="s">
        <v>10</v>
      </c>
      <c r="C166" s="8" t="s">
        <v>9</v>
      </c>
      <c r="D166" s="9"/>
      <c r="E166" s="10" t="s">
        <v>7</v>
      </c>
      <c r="F166" s="10"/>
    </row>
    <row r="167" spans="1:6" ht="28.8" x14ac:dyDescent="0.3">
      <c r="A167" s="13" t="s">
        <v>7</v>
      </c>
      <c r="B167" s="21" t="s">
        <v>235</v>
      </c>
      <c r="C167" s="38" t="s">
        <v>7</v>
      </c>
      <c r="D167" s="40"/>
      <c r="E167" s="41" t="s">
        <v>7</v>
      </c>
      <c r="F167" s="41"/>
    </row>
    <row r="168" spans="1:6" ht="28.8" x14ac:dyDescent="0.3">
      <c r="A168" s="13" t="s">
        <v>7</v>
      </c>
      <c r="B168" s="14" t="s">
        <v>266</v>
      </c>
      <c r="C168" s="15" t="s">
        <v>9</v>
      </c>
      <c r="D168" s="16"/>
      <c r="E168" s="17" t="s">
        <v>7</v>
      </c>
      <c r="F168" s="17"/>
    </row>
    <row r="169" spans="1:6" x14ac:dyDescent="0.3">
      <c r="A169" s="13" t="s">
        <v>7</v>
      </c>
      <c r="B169" s="14" t="s">
        <v>267</v>
      </c>
      <c r="C169" s="15" t="s">
        <v>23</v>
      </c>
      <c r="D169" s="18"/>
      <c r="E169" s="17" t="s">
        <v>7</v>
      </c>
      <c r="F169" s="17"/>
    </row>
    <row r="170" spans="1:6" x14ac:dyDescent="0.3">
      <c r="A170" s="13" t="s">
        <v>7</v>
      </c>
      <c r="B170" s="19" t="s">
        <v>268</v>
      </c>
      <c r="C170" s="15" t="s">
        <v>238</v>
      </c>
      <c r="D170" s="16"/>
      <c r="E170" s="17" t="s">
        <v>7</v>
      </c>
      <c r="F170" s="17"/>
    </row>
    <row r="171" spans="1:6" ht="28.8" x14ac:dyDescent="0.3">
      <c r="A171" s="13" t="s">
        <v>6</v>
      </c>
      <c r="B171" s="21" t="s">
        <v>269</v>
      </c>
      <c r="C171" s="38" t="s">
        <v>257</v>
      </c>
      <c r="D171" s="43">
        <v>438</v>
      </c>
      <c r="E171" s="46">
        <v>0</v>
      </c>
      <c r="F171" s="41">
        <f t="shared" si="7"/>
        <v>0</v>
      </c>
    </row>
    <row r="172" spans="1:6" ht="28.8" x14ac:dyDescent="0.3">
      <c r="A172" s="13" t="s">
        <v>19</v>
      </c>
      <c r="B172" s="21" t="s">
        <v>270</v>
      </c>
      <c r="C172" s="38" t="s">
        <v>257</v>
      </c>
      <c r="D172" s="43">
        <v>438</v>
      </c>
      <c r="E172" s="46">
        <v>0</v>
      </c>
      <c r="F172" s="41">
        <f t="shared" si="7"/>
        <v>0</v>
      </c>
    </row>
    <row r="173" spans="1:6" x14ac:dyDescent="0.3">
      <c r="A173" s="13" t="s">
        <v>7</v>
      </c>
      <c r="B173" s="14" t="s">
        <v>271</v>
      </c>
      <c r="C173" s="15" t="s">
        <v>23</v>
      </c>
      <c r="D173" s="18"/>
      <c r="E173" s="17" t="s">
        <v>7</v>
      </c>
      <c r="F173" s="17"/>
    </row>
    <row r="174" spans="1:6" x14ac:dyDescent="0.3">
      <c r="A174" s="13" t="s">
        <v>7</v>
      </c>
      <c r="B174" s="19" t="s">
        <v>272</v>
      </c>
      <c r="C174" s="15" t="s">
        <v>238</v>
      </c>
      <c r="D174" s="16"/>
      <c r="E174" s="17" t="s">
        <v>7</v>
      </c>
      <c r="F174" s="17"/>
    </row>
    <row r="175" spans="1:6" x14ac:dyDescent="0.3">
      <c r="A175" s="13" t="s">
        <v>27</v>
      </c>
      <c r="B175" s="21" t="s">
        <v>273</v>
      </c>
      <c r="C175" s="38" t="s">
        <v>274</v>
      </c>
      <c r="D175" s="43">
        <v>24</v>
      </c>
      <c r="E175" s="46">
        <v>0</v>
      </c>
      <c r="F175" s="41">
        <f t="shared" si="7"/>
        <v>0</v>
      </c>
    </row>
    <row r="176" spans="1:6" x14ac:dyDescent="0.3">
      <c r="A176" s="13" t="s">
        <v>29</v>
      </c>
      <c r="B176" s="21" t="s">
        <v>275</v>
      </c>
      <c r="C176" s="38" t="s">
        <v>274</v>
      </c>
      <c r="D176" s="43">
        <v>11</v>
      </c>
      <c r="E176" s="46">
        <v>0</v>
      </c>
      <c r="F176" s="41">
        <f t="shared" si="7"/>
        <v>0</v>
      </c>
    </row>
    <row r="177" spans="1:6" x14ac:dyDescent="0.3">
      <c r="A177" s="13" t="s">
        <v>31</v>
      </c>
      <c r="B177" s="21" t="s">
        <v>276</v>
      </c>
      <c r="C177" s="38" t="s">
        <v>274</v>
      </c>
      <c r="D177" s="43">
        <v>123</v>
      </c>
      <c r="E177" s="46">
        <v>0</v>
      </c>
      <c r="F177" s="41">
        <f t="shared" si="7"/>
        <v>0</v>
      </c>
    </row>
    <row r="178" spans="1:6" x14ac:dyDescent="0.3">
      <c r="A178" s="13" t="s">
        <v>7</v>
      </c>
      <c r="B178" s="19" t="s">
        <v>277</v>
      </c>
      <c r="C178" s="15" t="s">
        <v>238</v>
      </c>
      <c r="D178" s="16"/>
      <c r="E178" s="17" t="s">
        <v>7</v>
      </c>
      <c r="F178" s="17"/>
    </row>
    <row r="179" spans="1:6" x14ac:dyDescent="0.3">
      <c r="A179" s="13" t="s">
        <v>33</v>
      </c>
      <c r="B179" s="21" t="s">
        <v>276</v>
      </c>
      <c r="C179" s="38" t="s">
        <v>274</v>
      </c>
      <c r="D179" s="43">
        <v>42</v>
      </c>
      <c r="E179" s="46">
        <v>0</v>
      </c>
      <c r="F179" s="41">
        <f t="shared" si="7"/>
        <v>0</v>
      </c>
    </row>
    <row r="180" spans="1:6" ht="43.2" x14ac:dyDescent="0.3">
      <c r="A180" s="13" t="s">
        <v>7</v>
      </c>
      <c r="B180" s="19" t="s">
        <v>278</v>
      </c>
      <c r="C180" s="15" t="s">
        <v>238</v>
      </c>
      <c r="D180" s="16"/>
      <c r="E180" s="17" t="s">
        <v>7</v>
      </c>
      <c r="F180" s="17"/>
    </row>
    <row r="181" spans="1:6" x14ac:dyDescent="0.3">
      <c r="A181" s="13" t="s">
        <v>35</v>
      </c>
      <c r="B181" s="21" t="s">
        <v>279</v>
      </c>
      <c r="C181" s="38" t="s">
        <v>257</v>
      </c>
      <c r="D181" s="43">
        <v>102</v>
      </c>
      <c r="E181" s="46">
        <v>0</v>
      </c>
      <c r="F181" s="41">
        <f t="shared" si="7"/>
        <v>0</v>
      </c>
    </row>
    <row r="182" spans="1:6" ht="28.8" x14ac:dyDescent="0.3">
      <c r="A182" s="13" t="s">
        <v>37</v>
      </c>
      <c r="B182" s="21" t="s">
        <v>280</v>
      </c>
      <c r="C182" s="38" t="s">
        <v>257</v>
      </c>
      <c r="D182" s="43">
        <v>66</v>
      </c>
      <c r="E182" s="46">
        <v>0</v>
      </c>
      <c r="F182" s="41">
        <f t="shared" si="7"/>
        <v>0</v>
      </c>
    </row>
    <row r="183" spans="1:6" x14ac:dyDescent="0.3">
      <c r="A183" s="13" t="s">
        <v>7</v>
      </c>
      <c r="B183" s="19" t="s">
        <v>281</v>
      </c>
      <c r="C183" s="15" t="s">
        <v>238</v>
      </c>
      <c r="D183" s="16"/>
      <c r="E183" s="17" t="s">
        <v>7</v>
      </c>
      <c r="F183" s="17"/>
    </row>
    <row r="184" spans="1:6" x14ac:dyDescent="0.3">
      <c r="A184" s="13" t="s">
        <v>39</v>
      </c>
      <c r="B184" s="21" t="s">
        <v>282</v>
      </c>
      <c r="C184" s="38" t="s">
        <v>274</v>
      </c>
      <c r="D184" s="43">
        <v>28</v>
      </c>
      <c r="E184" s="46">
        <v>0</v>
      </c>
      <c r="F184" s="41">
        <f t="shared" si="7"/>
        <v>0</v>
      </c>
    </row>
    <row r="185" spans="1:6" x14ac:dyDescent="0.3">
      <c r="A185" s="13" t="s">
        <v>41</v>
      </c>
      <c r="B185" s="21" t="s">
        <v>283</v>
      </c>
      <c r="C185" s="38" t="s">
        <v>274</v>
      </c>
      <c r="D185" s="43">
        <v>31</v>
      </c>
      <c r="E185" s="46">
        <v>0</v>
      </c>
      <c r="F185" s="41">
        <f t="shared" si="7"/>
        <v>0</v>
      </c>
    </row>
    <row r="186" spans="1:6" ht="28.8" x14ac:dyDescent="0.3">
      <c r="A186" s="13" t="s">
        <v>7</v>
      </c>
      <c r="B186" s="19" t="s">
        <v>284</v>
      </c>
      <c r="C186" s="15" t="s">
        <v>238</v>
      </c>
      <c r="D186" s="16"/>
      <c r="E186" s="17" t="s">
        <v>7</v>
      </c>
      <c r="F186" s="17"/>
    </row>
    <row r="187" spans="1:6" x14ac:dyDescent="0.3">
      <c r="A187" s="13" t="s">
        <v>45</v>
      </c>
      <c r="B187" s="21" t="s">
        <v>279</v>
      </c>
      <c r="C187" s="38" t="s">
        <v>257</v>
      </c>
      <c r="D187" s="43">
        <v>102</v>
      </c>
      <c r="E187" s="46">
        <v>0</v>
      </c>
      <c r="F187" s="41">
        <f t="shared" si="7"/>
        <v>0</v>
      </c>
    </row>
    <row r="188" spans="1:6" ht="28.8" x14ac:dyDescent="0.3">
      <c r="A188" s="13" t="s">
        <v>47</v>
      </c>
      <c r="B188" s="21" t="s">
        <v>280</v>
      </c>
      <c r="C188" s="38" t="s">
        <v>257</v>
      </c>
      <c r="D188" s="43">
        <v>66</v>
      </c>
      <c r="E188" s="46">
        <v>0</v>
      </c>
      <c r="F188" s="41">
        <f t="shared" si="7"/>
        <v>0</v>
      </c>
    </row>
    <row r="189" spans="1:6" ht="28.8" x14ac:dyDescent="0.3">
      <c r="A189" s="13" t="s">
        <v>7</v>
      </c>
      <c r="B189" s="19" t="s">
        <v>285</v>
      </c>
      <c r="C189" s="15" t="s">
        <v>238</v>
      </c>
      <c r="D189" s="16"/>
      <c r="E189" s="17" t="s">
        <v>7</v>
      </c>
      <c r="F189" s="17"/>
    </row>
    <row r="190" spans="1:6" x14ac:dyDescent="0.3">
      <c r="A190" s="13" t="s">
        <v>49</v>
      </c>
      <c r="B190" s="21" t="s">
        <v>279</v>
      </c>
      <c r="C190" s="38" t="s">
        <v>257</v>
      </c>
      <c r="D190" s="43">
        <v>102</v>
      </c>
      <c r="E190" s="46">
        <v>0</v>
      </c>
      <c r="F190" s="41">
        <f t="shared" si="7"/>
        <v>0</v>
      </c>
    </row>
    <row r="191" spans="1:6" ht="28.8" x14ac:dyDescent="0.3">
      <c r="A191" s="13" t="s">
        <v>51</v>
      </c>
      <c r="B191" s="21" t="s">
        <v>280</v>
      </c>
      <c r="C191" s="38" t="s">
        <v>257</v>
      </c>
      <c r="D191" s="43">
        <v>66</v>
      </c>
      <c r="E191" s="46">
        <v>0</v>
      </c>
      <c r="F191" s="41">
        <f t="shared" si="7"/>
        <v>0</v>
      </c>
    </row>
    <row r="192" spans="1:6" x14ac:dyDescent="0.3">
      <c r="A192" s="13" t="s">
        <v>7</v>
      </c>
      <c r="B192" s="19" t="s">
        <v>286</v>
      </c>
      <c r="C192" s="15" t="s">
        <v>238</v>
      </c>
      <c r="D192" s="16"/>
      <c r="E192" s="17" t="s">
        <v>7</v>
      </c>
      <c r="F192" s="17"/>
    </row>
    <row r="193" spans="1:6" ht="28.8" x14ac:dyDescent="0.3">
      <c r="A193" s="13" t="s">
        <v>53</v>
      </c>
      <c r="B193" s="21" t="s">
        <v>287</v>
      </c>
      <c r="C193" s="38" t="s">
        <v>274</v>
      </c>
      <c r="D193" s="43">
        <v>200</v>
      </c>
      <c r="E193" s="46">
        <v>0</v>
      </c>
      <c r="F193" s="41">
        <f t="shared" si="7"/>
        <v>0</v>
      </c>
    </row>
    <row r="194" spans="1:6" x14ac:dyDescent="0.3">
      <c r="A194" s="13" t="s">
        <v>7</v>
      </c>
      <c r="B194" s="19" t="s">
        <v>288</v>
      </c>
      <c r="C194" s="15" t="s">
        <v>238</v>
      </c>
      <c r="D194" s="16"/>
      <c r="E194" s="17" t="s">
        <v>7</v>
      </c>
      <c r="F194" s="17"/>
    </row>
    <row r="195" spans="1:6" x14ac:dyDescent="0.3">
      <c r="A195" s="13" t="s">
        <v>55</v>
      </c>
      <c r="B195" s="21" t="s">
        <v>289</v>
      </c>
      <c r="C195" s="38" t="s">
        <v>257</v>
      </c>
      <c r="D195" s="43">
        <v>102</v>
      </c>
      <c r="E195" s="46">
        <v>0</v>
      </c>
      <c r="F195" s="41">
        <f t="shared" si="7"/>
        <v>0</v>
      </c>
    </row>
    <row r="196" spans="1:6" x14ac:dyDescent="0.3">
      <c r="A196" s="13" t="s">
        <v>57</v>
      </c>
      <c r="B196" s="21" t="s">
        <v>290</v>
      </c>
      <c r="C196" s="38" t="s">
        <v>257</v>
      </c>
      <c r="D196" s="43">
        <v>66</v>
      </c>
      <c r="E196" s="46">
        <v>0</v>
      </c>
      <c r="F196" s="41">
        <f t="shared" si="7"/>
        <v>0</v>
      </c>
    </row>
    <row r="197" spans="1:6" x14ac:dyDescent="0.3">
      <c r="A197" s="13" t="s">
        <v>7</v>
      </c>
      <c r="B197" s="19" t="s">
        <v>291</v>
      </c>
      <c r="C197" s="15" t="s">
        <v>238</v>
      </c>
      <c r="D197" s="16"/>
      <c r="E197" s="17" t="s">
        <v>7</v>
      </c>
      <c r="F197" s="17"/>
    </row>
    <row r="198" spans="1:6" ht="28.8" x14ac:dyDescent="0.3">
      <c r="A198" s="13" t="s">
        <v>59</v>
      </c>
      <c r="B198" s="21" t="s">
        <v>292</v>
      </c>
      <c r="C198" s="38" t="s">
        <v>25</v>
      </c>
      <c r="D198" s="42">
        <v>1</v>
      </c>
      <c r="E198" s="46">
        <v>0</v>
      </c>
      <c r="F198" s="41">
        <f t="shared" si="7"/>
        <v>0</v>
      </c>
    </row>
    <row r="199" spans="1:6" x14ac:dyDescent="0.3">
      <c r="A199" s="13" t="s">
        <v>7</v>
      </c>
      <c r="B199" s="14" t="s">
        <v>293</v>
      </c>
      <c r="C199" s="15" t="s">
        <v>23</v>
      </c>
      <c r="D199" s="18"/>
      <c r="E199" s="17" t="s">
        <v>7</v>
      </c>
      <c r="F199" s="17"/>
    </row>
    <row r="200" spans="1:6" x14ac:dyDescent="0.3">
      <c r="A200" s="13" t="s">
        <v>7</v>
      </c>
      <c r="B200" s="19" t="s">
        <v>294</v>
      </c>
      <c r="C200" s="15" t="s">
        <v>238</v>
      </c>
      <c r="D200" s="16"/>
      <c r="E200" s="17" t="s">
        <v>7</v>
      </c>
      <c r="F200" s="17"/>
    </row>
    <row r="201" spans="1:6" ht="28.8" x14ac:dyDescent="0.3">
      <c r="A201" s="13" t="s">
        <v>61</v>
      </c>
      <c r="B201" s="21" t="s">
        <v>295</v>
      </c>
      <c r="C201" s="38" t="s">
        <v>274</v>
      </c>
      <c r="D201" s="43">
        <v>23</v>
      </c>
      <c r="E201" s="46">
        <v>0</v>
      </c>
      <c r="F201" s="41">
        <f t="shared" si="7"/>
        <v>0</v>
      </c>
    </row>
    <row r="202" spans="1:6" x14ac:dyDescent="0.3">
      <c r="A202" s="13" t="s">
        <v>7</v>
      </c>
      <c r="B202" s="19" t="s">
        <v>296</v>
      </c>
      <c r="C202" s="15" t="s">
        <v>238</v>
      </c>
      <c r="D202" s="16"/>
      <c r="E202" s="17" t="s">
        <v>7</v>
      </c>
      <c r="F202" s="17"/>
    </row>
    <row r="203" spans="1:6" ht="57.6" x14ac:dyDescent="0.3">
      <c r="A203" s="13" t="s">
        <v>63</v>
      </c>
      <c r="B203" s="21" t="s">
        <v>297</v>
      </c>
      <c r="C203" s="38" t="s">
        <v>257</v>
      </c>
      <c r="D203" s="43">
        <v>140</v>
      </c>
      <c r="E203" s="46">
        <v>0</v>
      </c>
      <c r="F203" s="41">
        <f t="shared" si="7"/>
        <v>0</v>
      </c>
    </row>
    <row r="204" spans="1:6" x14ac:dyDescent="0.3">
      <c r="A204" s="13" t="s">
        <v>7</v>
      </c>
      <c r="B204" s="19" t="s">
        <v>298</v>
      </c>
      <c r="C204" s="15" t="s">
        <v>238</v>
      </c>
      <c r="D204" s="16"/>
      <c r="E204" s="17" t="s">
        <v>7</v>
      </c>
      <c r="F204" s="17"/>
    </row>
    <row r="205" spans="1:6" x14ac:dyDescent="0.3">
      <c r="A205" s="13" t="s">
        <v>65</v>
      </c>
      <c r="B205" s="21" t="s">
        <v>299</v>
      </c>
      <c r="C205" s="38" t="s">
        <v>264</v>
      </c>
      <c r="D205" s="43">
        <v>11</v>
      </c>
      <c r="E205" s="46">
        <v>0</v>
      </c>
      <c r="F205" s="41">
        <f t="shared" si="7"/>
        <v>0</v>
      </c>
    </row>
    <row r="206" spans="1:6" ht="28.8" x14ac:dyDescent="0.3">
      <c r="A206" s="13" t="s">
        <v>67</v>
      </c>
      <c r="B206" s="21" t="s">
        <v>300</v>
      </c>
      <c r="C206" s="38" t="s">
        <v>264</v>
      </c>
      <c r="D206" s="43">
        <v>11</v>
      </c>
      <c r="E206" s="46">
        <v>0</v>
      </c>
      <c r="F206" s="41">
        <f t="shared" si="7"/>
        <v>0</v>
      </c>
    </row>
    <row r="207" spans="1:6" x14ac:dyDescent="0.3">
      <c r="A207" s="13" t="s">
        <v>7</v>
      </c>
      <c r="B207" s="14" t="s">
        <v>301</v>
      </c>
      <c r="C207" s="15" t="s">
        <v>23</v>
      </c>
      <c r="D207" s="18"/>
      <c r="E207" s="17" t="s">
        <v>7</v>
      </c>
      <c r="F207" s="17"/>
    </row>
    <row r="208" spans="1:6" x14ac:dyDescent="0.3">
      <c r="A208" s="13" t="s">
        <v>7</v>
      </c>
      <c r="B208" s="19" t="s">
        <v>302</v>
      </c>
      <c r="C208" s="15" t="s">
        <v>238</v>
      </c>
      <c r="D208" s="16"/>
      <c r="E208" s="17" t="s">
        <v>7</v>
      </c>
      <c r="F208" s="17"/>
    </row>
    <row r="209" spans="1:6" ht="28.8" x14ac:dyDescent="0.3">
      <c r="A209" s="13" t="s">
        <v>69</v>
      </c>
      <c r="B209" s="21" t="s">
        <v>303</v>
      </c>
      <c r="C209" s="38" t="s">
        <v>257</v>
      </c>
      <c r="D209" s="43">
        <v>164</v>
      </c>
      <c r="E209" s="46">
        <v>0</v>
      </c>
      <c r="F209" s="41">
        <f t="shared" si="7"/>
        <v>0</v>
      </c>
    </row>
    <row r="210" spans="1:6" ht="14.4" customHeight="1" x14ac:dyDescent="0.3">
      <c r="A210" s="13"/>
      <c r="B210" s="21"/>
      <c r="C210" s="13"/>
      <c r="D210" s="18"/>
      <c r="E210" s="17"/>
      <c r="F210" s="17"/>
    </row>
    <row r="211" spans="1:6" ht="19.2" customHeight="1" x14ac:dyDescent="0.3">
      <c r="A211" s="22" t="s">
        <v>875</v>
      </c>
      <c r="B211" s="23"/>
      <c r="C211" s="24" t="s">
        <v>873</v>
      </c>
      <c r="D211" s="25"/>
      <c r="E211" s="26"/>
      <c r="F211" s="27">
        <f>+SUM(F171:F209)</f>
        <v>0</v>
      </c>
    </row>
    <row r="212" spans="1:6" ht="14.4" customHeight="1" x14ac:dyDescent="0.3">
      <c r="A212" s="13"/>
      <c r="B212" s="21"/>
      <c r="C212" s="13"/>
      <c r="D212" s="18"/>
      <c r="E212" s="17"/>
      <c r="F212" s="17"/>
    </row>
    <row r="213" spans="1:6" x14ac:dyDescent="0.3">
      <c r="A213" s="6" t="s">
        <v>7</v>
      </c>
      <c r="B213" s="7" t="s">
        <v>265</v>
      </c>
      <c r="C213" s="8" t="s">
        <v>9</v>
      </c>
      <c r="D213" s="9"/>
      <c r="E213" s="10" t="s">
        <v>7</v>
      </c>
      <c r="F213" s="10"/>
    </row>
    <row r="214" spans="1:6" x14ac:dyDescent="0.3">
      <c r="A214" s="6" t="s">
        <v>7</v>
      </c>
      <c r="B214" s="7" t="s">
        <v>304</v>
      </c>
      <c r="C214" s="8" t="s">
        <v>9</v>
      </c>
      <c r="D214" s="9"/>
      <c r="E214" s="10" t="s">
        <v>7</v>
      </c>
      <c r="F214" s="10"/>
    </row>
    <row r="215" spans="1:6" ht="28.8" x14ac:dyDescent="0.3">
      <c r="A215" s="13" t="s">
        <v>7</v>
      </c>
      <c r="B215" s="21" t="s">
        <v>235</v>
      </c>
      <c r="C215" s="38" t="s">
        <v>7</v>
      </c>
      <c r="D215" s="40"/>
      <c r="E215" s="41" t="s">
        <v>7</v>
      </c>
      <c r="F215" s="41"/>
    </row>
    <row r="216" spans="1:6" ht="43.2" x14ac:dyDescent="0.3">
      <c r="A216" s="13" t="s">
        <v>7</v>
      </c>
      <c r="B216" s="14" t="s">
        <v>305</v>
      </c>
      <c r="C216" s="15" t="s">
        <v>9</v>
      </c>
      <c r="D216" s="16"/>
      <c r="E216" s="17" t="s">
        <v>7</v>
      </c>
      <c r="F216" s="17"/>
    </row>
    <row r="217" spans="1:6" x14ac:dyDescent="0.3">
      <c r="A217" s="13" t="s">
        <v>7</v>
      </c>
      <c r="B217" s="14" t="s">
        <v>236</v>
      </c>
      <c r="C217" s="15" t="s">
        <v>23</v>
      </c>
      <c r="D217" s="18"/>
      <c r="E217" s="17" t="s">
        <v>7</v>
      </c>
      <c r="F217" s="17"/>
    </row>
    <row r="218" spans="1:6" x14ac:dyDescent="0.3">
      <c r="A218" s="13" t="s">
        <v>7</v>
      </c>
      <c r="B218" s="20" t="s">
        <v>306</v>
      </c>
      <c r="C218" s="15" t="s">
        <v>307</v>
      </c>
      <c r="D218" s="16"/>
      <c r="E218" s="17" t="s">
        <v>7</v>
      </c>
      <c r="F218" s="17"/>
    </row>
    <row r="219" spans="1:6" ht="100.8" x14ac:dyDescent="0.3">
      <c r="A219" s="13" t="s">
        <v>7</v>
      </c>
      <c r="B219" s="21" t="s">
        <v>308</v>
      </c>
      <c r="C219" s="38" t="s">
        <v>7</v>
      </c>
      <c r="D219" s="40"/>
      <c r="E219" s="41" t="s">
        <v>7</v>
      </c>
      <c r="F219" s="41"/>
    </row>
    <row r="220" spans="1:6" x14ac:dyDescent="0.3">
      <c r="A220" s="13" t="s">
        <v>7</v>
      </c>
      <c r="B220" s="20" t="s">
        <v>309</v>
      </c>
      <c r="C220" s="15" t="s">
        <v>307</v>
      </c>
      <c r="D220" s="16"/>
      <c r="E220" s="17" t="s">
        <v>7</v>
      </c>
      <c r="F220" s="17"/>
    </row>
    <row r="221" spans="1:6" ht="129.6" x14ac:dyDescent="0.3">
      <c r="A221" s="13" t="s">
        <v>7</v>
      </c>
      <c r="B221" s="21" t="s">
        <v>310</v>
      </c>
      <c r="C221" s="38" t="s">
        <v>7</v>
      </c>
      <c r="D221" s="40"/>
      <c r="E221" s="41" t="s">
        <v>7</v>
      </c>
      <c r="F221" s="41"/>
    </row>
    <row r="222" spans="1:6" ht="129.6" x14ac:dyDescent="0.3">
      <c r="A222" s="13" t="s">
        <v>7</v>
      </c>
      <c r="B222" s="21" t="s">
        <v>311</v>
      </c>
      <c r="C222" s="38" t="s">
        <v>7</v>
      </c>
      <c r="D222" s="40"/>
      <c r="E222" s="41" t="s">
        <v>7</v>
      </c>
      <c r="F222" s="41"/>
    </row>
    <row r="223" spans="1:6" ht="28.8" x14ac:dyDescent="0.3">
      <c r="A223" s="13" t="s">
        <v>7</v>
      </c>
      <c r="B223" s="14" t="s">
        <v>312</v>
      </c>
      <c r="C223" s="15" t="s">
        <v>23</v>
      </c>
      <c r="D223" s="18"/>
      <c r="E223" s="17" t="s">
        <v>7</v>
      </c>
      <c r="F223" s="17"/>
    </row>
    <row r="224" spans="1:6" x14ac:dyDescent="0.3">
      <c r="A224" s="13" t="s">
        <v>7</v>
      </c>
      <c r="B224" s="19" t="s">
        <v>313</v>
      </c>
      <c r="C224" s="15" t="s">
        <v>238</v>
      </c>
      <c r="D224" s="16"/>
      <c r="E224" s="17" t="s">
        <v>7</v>
      </c>
      <c r="F224" s="17"/>
    </row>
    <row r="225" spans="1:6" x14ac:dyDescent="0.3">
      <c r="A225" s="13" t="s">
        <v>6</v>
      </c>
      <c r="B225" s="21" t="s">
        <v>314</v>
      </c>
      <c r="C225" s="38" t="s">
        <v>274</v>
      </c>
      <c r="D225" s="43">
        <v>7</v>
      </c>
      <c r="E225" s="46">
        <v>0</v>
      </c>
      <c r="F225" s="41">
        <f t="shared" si="7"/>
        <v>0</v>
      </c>
    </row>
    <row r="226" spans="1:6" x14ac:dyDescent="0.3">
      <c r="A226" s="13" t="s">
        <v>7</v>
      </c>
      <c r="B226" s="14" t="s">
        <v>315</v>
      </c>
      <c r="C226" s="15" t="s">
        <v>23</v>
      </c>
      <c r="D226" s="18"/>
      <c r="E226" s="17" t="s">
        <v>7</v>
      </c>
      <c r="F226" s="17"/>
    </row>
    <row r="227" spans="1:6" x14ac:dyDescent="0.3">
      <c r="A227" s="13" t="s">
        <v>7</v>
      </c>
      <c r="B227" s="19" t="s">
        <v>316</v>
      </c>
      <c r="C227" s="15" t="s">
        <v>238</v>
      </c>
      <c r="D227" s="16"/>
      <c r="E227" s="17" t="s">
        <v>7</v>
      </c>
      <c r="F227" s="17"/>
    </row>
    <row r="228" spans="1:6" x14ac:dyDescent="0.3">
      <c r="A228" s="13" t="s">
        <v>19</v>
      </c>
      <c r="B228" s="21" t="s">
        <v>317</v>
      </c>
      <c r="C228" s="38" t="s">
        <v>274</v>
      </c>
      <c r="D228" s="43">
        <v>7</v>
      </c>
      <c r="E228" s="46">
        <v>0</v>
      </c>
      <c r="F228" s="41">
        <f t="shared" ref="F228:F276" si="8">+D228*E228</f>
        <v>0</v>
      </c>
    </row>
    <row r="229" spans="1:6" x14ac:dyDescent="0.3">
      <c r="A229" s="13" t="s">
        <v>27</v>
      </c>
      <c r="B229" s="21" t="s">
        <v>318</v>
      </c>
      <c r="C229" s="38" t="s">
        <v>274</v>
      </c>
      <c r="D229" s="43">
        <v>14</v>
      </c>
      <c r="E229" s="46">
        <v>0</v>
      </c>
      <c r="F229" s="41">
        <f t="shared" si="8"/>
        <v>0</v>
      </c>
    </row>
    <row r="230" spans="1:6" x14ac:dyDescent="0.3">
      <c r="A230" s="13" t="s">
        <v>29</v>
      </c>
      <c r="B230" s="21" t="s">
        <v>319</v>
      </c>
      <c r="C230" s="38" t="s">
        <v>274</v>
      </c>
      <c r="D230" s="43">
        <v>12</v>
      </c>
      <c r="E230" s="46">
        <v>0</v>
      </c>
      <c r="F230" s="41">
        <f t="shared" si="8"/>
        <v>0</v>
      </c>
    </row>
    <row r="231" spans="1:6" x14ac:dyDescent="0.3">
      <c r="A231" s="13" t="s">
        <v>31</v>
      </c>
      <c r="B231" s="21" t="s">
        <v>320</v>
      </c>
      <c r="C231" s="38" t="s">
        <v>274</v>
      </c>
      <c r="D231" s="43">
        <v>4</v>
      </c>
      <c r="E231" s="46">
        <v>0</v>
      </c>
      <c r="F231" s="41">
        <f t="shared" si="8"/>
        <v>0</v>
      </c>
    </row>
    <row r="232" spans="1:6" x14ac:dyDescent="0.3">
      <c r="A232" s="13" t="s">
        <v>33</v>
      </c>
      <c r="B232" s="21" t="s">
        <v>321</v>
      </c>
      <c r="C232" s="38" t="s">
        <v>274</v>
      </c>
      <c r="D232" s="43">
        <v>18</v>
      </c>
      <c r="E232" s="46">
        <v>0</v>
      </c>
      <c r="F232" s="41">
        <f t="shared" si="8"/>
        <v>0</v>
      </c>
    </row>
    <row r="233" spans="1:6" x14ac:dyDescent="0.3">
      <c r="A233" s="13" t="s">
        <v>7</v>
      </c>
      <c r="B233" s="14" t="s">
        <v>322</v>
      </c>
      <c r="C233" s="15" t="s">
        <v>23</v>
      </c>
      <c r="D233" s="18"/>
      <c r="E233" s="17" t="s">
        <v>7</v>
      </c>
      <c r="F233" s="17"/>
    </row>
    <row r="234" spans="1:6" x14ac:dyDescent="0.3">
      <c r="A234" s="13" t="s">
        <v>7</v>
      </c>
      <c r="B234" s="19" t="s">
        <v>323</v>
      </c>
      <c r="C234" s="15" t="s">
        <v>238</v>
      </c>
      <c r="D234" s="16"/>
      <c r="E234" s="17" t="s">
        <v>7</v>
      </c>
      <c r="F234" s="17"/>
    </row>
    <row r="235" spans="1:6" ht="43.2" x14ac:dyDescent="0.3">
      <c r="A235" s="13" t="s">
        <v>35</v>
      </c>
      <c r="B235" s="21" t="s">
        <v>324</v>
      </c>
      <c r="C235" s="38" t="s">
        <v>264</v>
      </c>
      <c r="D235" s="43">
        <v>13</v>
      </c>
      <c r="E235" s="46">
        <v>0</v>
      </c>
      <c r="F235" s="41">
        <f t="shared" si="8"/>
        <v>0</v>
      </c>
    </row>
    <row r="236" spans="1:6" x14ac:dyDescent="0.3">
      <c r="A236" s="13" t="s">
        <v>7</v>
      </c>
      <c r="B236" s="19" t="s">
        <v>325</v>
      </c>
      <c r="C236" s="15" t="s">
        <v>238</v>
      </c>
      <c r="D236" s="16"/>
      <c r="E236" s="17" t="s">
        <v>7</v>
      </c>
      <c r="F236" s="17"/>
    </row>
    <row r="237" spans="1:6" x14ac:dyDescent="0.3">
      <c r="A237" s="13" t="s">
        <v>37</v>
      </c>
      <c r="B237" s="21" t="s">
        <v>326</v>
      </c>
      <c r="C237" s="38" t="s">
        <v>257</v>
      </c>
      <c r="D237" s="43">
        <v>110</v>
      </c>
      <c r="E237" s="46">
        <v>0</v>
      </c>
      <c r="F237" s="41">
        <f t="shared" si="8"/>
        <v>0</v>
      </c>
    </row>
    <row r="238" spans="1:6" x14ac:dyDescent="0.3">
      <c r="A238" s="13" t="s">
        <v>7</v>
      </c>
      <c r="B238" s="19" t="s">
        <v>327</v>
      </c>
      <c r="C238" s="15" t="s">
        <v>238</v>
      </c>
      <c r="D238" s="16"/>
      <c r="E238" s="17" t="s">
        <v>7</v>
      </c>
      <c r="F238" s="17"/>
    </row>
    <row r="239" spans="1:6" ht="28.8" x14ac:dyDescent="0.3">
      <c r="A239" s="13" t="s">
        <v>39</v>
      </c>
      <c r="B239" s="21" t="s">
        <v>328</v>
      </c>
      <c r="C239" s="38" t="s">
        <v>264</v>
      </c>
      <c r="D239" s="43">
        <v>24</v>
      </c>
      <c r="E239" s="46">
        <v>0</v>
      </c>
      <c r="F239" s="41">
        <f t="shared" si="8"/>
        <v>0</v>
      </c>
    </row>
    <row r="240" spans="1:6" ht="28.8" x14ac:dyDescent="0.3">
      <c r="A240" s="13" t="s">
        <v>7</v>
      </c>
      <c r="B240" s="14" t="s">
        <v>329</v>
      </c>
      <c r="C240" s="15" t="s">
        <v>23</v>
      </c>
      <c r="D240" s="18"/>
      <c r="E240" s="17" t="s">
        <v>7</v>
      </c>
      <c r="F240" s="17"/>
    </row>
    <row r="241" spans="1:6" x14ac:dyDescent="0.3">
      <c r="A241" s="13" t="s">
        <v>7</v>
      </c>
      <c r="B241" s="14" t="s">
        <v>330</v>
      </c>
      <c r="C241" s="15" t="s">
        <v>23</v>
      </c>
      <c r="D241" s="18"/>
      <c r="E241" s="17" t="s">
        <v>7</v>
      </c>
      <c r="F241" s="17"/>
    </row>
    <row r="242" spans="1:6" x14ac:dyDescent="0.3">
      <c r="A242" s="13" t="s">
        <v>7</v>
      </c>
      <c r="B242" s="19" t="s">
        <v>331</v>
      </c>
      <c r="C242" s="15" t="s">
        <v>238</v>
      </c>
      <c r="D242" s="16"/>
      <c r="E242" s="17" t="s">
        <v>7</v>
      </c>
      <c r="F242" s="17"/>
    </row>
    <row r="243" spans="1:6" x14ac:dyDescent="0.3">
      <c r="A243" s="13" t="s">
        <v>41</v>
      </c>
      <c r="B243" s="21" t="s">
        <v>332</v>
      </c>
      <c r="C243" s="38" t="s">
        <v>257</v>
      </c>
      <c r="D243" s="43">
        <v>48</v>
      </c>
      <c r="E243" s="46">
        <v>0</v>
      </c>
      <c r="F243" s="41">
        <f t="shared" si="8"/>
        <v>0</v>
      </c>
    </row>
    <row r="244" spans="1:6" x14ac:dyDescent="0.3">
      <c r="A244" s="13" t="s">
        <v>7</v>
      </c>
      <c r="B244" s="14" t="s">
        <v>333</v>
      </c>
      <c r="C244" s="15" t="s">
        <v>23</v>
      </c>
      <c r="D244" s="18"/>
      <c r="E244" s="17" t="s">
        <v>7</v>
      </c>
      <c r="F244" s="17"/>
    </row>
    <row r="245" spans="1:6" x14ac:dyDescent="0.3">
      <c r="A245" s="13" t="s">
        <v>7</v>
      </c>
      <c r="B245" s="19" t="s">
        <v>331</v>
      </c>
      <c r="C245" s="15" t="s">
        <v>238</v>
      </c>
      <c r="D245" s="16"/>
      <c r="E245" s="17" t="s">
        <v>7</v>
      </c>
      <c r="F245" s="17"/>
    </row>
    <row r="246" spans="1:6" x14ac:dyDescent="0.3">
      <c r="A246" s="13" t="s">
        <v>45</v>
      </c>
      <c r="B246" s="21" t="s">
        <v>334</v>
      </c>
      <c r="C246" s="38" t="s">
        <v>335</v>
      </c>
      <c r="D246" s="43">
        <v>99</v>
      </c>
      <c r="E246" s="46">
        <v>0</v>
      </c>
      <c r="F246" s="41">
        <f t="shared" si="8"/>
        <v>0</v>
      </c>
    </row>
    <row r="247" spans="1:6" x14ac:dyDescent="0.3">
      <c r="A247" s="13" t="s">
        <v>7</v>
      </c>
      <c r="B247" s="19" t="s">
        <v>336</v>
      </c>
      <c r="C247" s="15" t="s">
        <v>238</v>
      </c>
      <c r="D247" s="16"/>
      <c r="E247" s="17" t="s">
        <v>7</v>
      </c>
      <c r="F247" s="17"/>
    </row>
    <row r="248" spans="1:6" x14ac:dyDescent="0.3">
      <c r="A248" s="13" t="s">
        <v>47</v>
      </c>
      <c r="B248" s="21" t="s">
        <v>337</v>
      </c>
      <c r="C248" s="38" t="s">
        <v>257</v>
      </c>
      <c r="D248" s="43">
        <v>53</v>
      </c>
      <c r="E248" s="46">
        <v>0</v>
      </c>
      <c r="F248" s="41">
        <f t="shared" si="8"/>
        <v>0</v>
      </c>
    </row>
    <row r="249" spans="1:6" x14ac:dyDescent="0.3">
      <c r="A249" s="13" t="s">
        <v>7</v>
      </c>
      <c r="B249" s="19" t="s">
        <v>338</v>
      </c>
      <c r="C249" s="15" t="s">
        <v>238</v>
      </c>
      <c r="D249" s="16"/>
      <c r="E249" s="17" t="s">
        <v>7</v>
      </c>
      <c r="F249" s="17"/>
    </row>
    <row r="250" spans="1:6" x14ac:dyDescent="0.3">
      <c r="A250" s="13" t="s">
        <v>49</v>
      </c>
      <c r="B250" s="21" t="s">
        <v>339</v>
      </c>
      <c r="C250" s="38" t="s">
        <v>257</v>
      </c>
      <c r="D250" s="43">
        <v>25</v>
      </c>
      <c r="E250" s="46">
        <v>0</v>
      </c>
      <c r="F250" s="41">
        <f t="shared" si="8"/>
        <v>0</v>
      </c>
    </row>
    <row r="251" spans="1:6" x14ac:dyDescent="0.3">
      <c r="A251" s="13" t="s">
        <v>7</v>
      </c>
      <c r="B251" s="19" t="s">
        <v>340</v>
      </c>
      <c r="C251" s="15" t="s">
        <v>238</v>
      </c>
      <c r="D251" s="16"/>
      <c r="E251" s="17" t="s">
        <v>7</v>
      </c>
      <c r="F251" s="17"/>
    </row>
    <row r="252" spans="1:6" ht="28.8" x14ac:dyDescent="0.3">
      <c r="A252" s="13" t="s">
        <v>51</v>
      </c>
      <c r="B252" s="21" t="s">
        <v>341</v>
      </c>
      <c r="C252" s="38" t="s">
        <v>335</v>
      </c>
      <c r="D252" s="43">
        <v>24</v>
      </c>
      <c r="E252" s="46">
        <v>0</v>
      </c>
      <c r="F252" s="41">
        <f t="shared" si="8"/>
        <v>0</v>
      </c>
    </row>
    <row r="253" spans="1:6" x14ac:dyDescent="0.3">
      <c r="A253" s="13" t="s">
        <v>7</v>
      </c>
      <c r="B253" s="14" t="s">
        <v>342</v>
      </c>
      <c r="C253" s="15" t="s">
        <v>23</v>
      </c>
      <c r="D253" s="18"/>
      <c r="E253" s="17" t="s">
        <v>7</v>
      </c>
      <c r="F253" s="17"/>
    </row>
    <row r="254" spans="1:6" ht="28.8" x14ac:dyDescent="0.3">
      <c r="A254" s="13" t="s">
        <v>7</v>
      </c>
      <c r="B254" s="19" t="s">
        <v>343</v>
      </c>
      <c r="C254" s="15" t="s">
        <v>238</v>
      </c>
      <c r="D254" s="16"/>
      <c r="E254" s="17" t="s">
        <v>7</v>
      </c>
      <c r="F254" s="17"/>
    </row>
    <row r="255" spans="1:6" x14ac:dyDescent="0.3">
      <c r="A255" s="13" t="s">
        <v>53</v>
      </c>
      <c r="B255" s="21" t="s">
        <v>344</v>
      </c>
      <c r="C255" s="38" t="s">
        <v>335</v>
      </c>
      <c r="D255" s="43">
        <v>59</v>
      </c>
      <c r="E255" s="46">
        <v>0</v>
      </c>
      <c r="F255" s="41">
        <f t="shared" si="8"/>
        <v>0</v>
      </c>
    </row>
    <row r="256" spans="1:6" ht="28.8" x14ac:dyDescent="0.3">
      <c r="A256" s="13" t="s">
        <v>7</v>
      </c>
      <c r="B256" s="19" t="s">
        <v>345</v>
      </c>
      <c r="C256" s="15" t="s">
        <v>238</v>
      </c>
      <c r="D256" s="16"/>
      <c r="E256" s="17" t="s">
        <v>7</v>
      </c>
      <c r="F256" s="17"/>
    </row>
    <row r="257" spans="1:6" x14ac:dyDescent="0.3">
      <c r="A257" s="13" t="s">
        <v>55</v>
      </c>
      <c r="B257" s="21" t="s">
        <v>346</v>
      </c>
      <c r="C257" s="38" t="s">
        <v>335</v>
      </c>
      <c r="D257" s="43">
        <v>81</v>
      </c>
      <c r="E257" s="46">
        <v>0</v>
      </c>
      <c r="F257" s="41">
        <f t="shared" si="8"/>
        <v>0</v>
      </c>
    </row>
    <row r="258" spans="1:6" ht="28.8" x14ac:dyDescent="0.3">
      <c r="A258" s="13" t="s">
        <v>7</v>
      </c>
      <c r="B258" s="14" t="s">
        <v>347</v>
      </c>
      <c r="C258" s="15" t="s">
        <v>23</v>
      </c>
      <c r="D258" s="18"/>
      <c r="E258" s="17" t="s">
        <v>7</v>
      </c>
      <c r="F258" s="17"/>
    </row>
    <row r="259" spans="1:6" x14ac:dyDescent="0.3">
      <c r="A259" s="13" t="s">
        <v>7</v>
      </c>
      <c r="B259" s="19" t="s">
        <v>348</v>
      </c>
      <c r="C259" s="15" t="s">
        <v>238</v>
      </c>
      <c r="D259" s="16"/>
      <c r="E259" s="17" t="s">
        <v>7</v>
      </c>
      <c r="F259" s="17"/>
    </row>
    <row r="260" spans="1:6" x14ac:dyDescent="0.3">
      <c r="A260" s="13" t="s">
        <v>57</v>
      </c>
      <c r="B260" s="21" t="s">
        <v>349</v>
      </c>
      <c r="C260" s="38" t="s">
        <v>350</v>
      </c>
      <c r="D260" s="44">
        <v>5.0410000000000004</v>
      </c>
      <c r="E260" s="46">
        <v>0</v>
      </c>
      <c r="F260" s="41">
        <f t="shared" si="8"/>
        <v>0</v>
      </c>
    </row>
    <row r="261" spans="1:6" ht="14.4" customHeight="1" x14ac:dyDescent="0.3">
      <c r="A261" s="13"/>
      <c r="B261" s="21"/>
      <c r="C261" s="13"/>
      <c r="D261" s="18"/>
      <c r="E261" s="17"/>
      <c r="F261" s="17"/>
    </row>
    <row r="262" spans="1:6" ht="19.2" customHeight="1" x14ac:dyDescent="0.3">
      <c r="A262" s="22" t="s">
        <v>876</v>
      </c>
      <c r="B262" s="23"/>
      <c r="C262" s="24" t="s">
        <v>873</v>
      </c>
      <c r="D262" s="25"/>
      <c r="E262" s="26"/>
      <c r="F262" s="27">
        <f>+SUM(F224:F260)</f>
        <v>0</v>
      </c>
    </row>
    <row r="263" spans="1:6" ht="14.4" customHeight="1" x14ac:dyDescent="0.3">
      <c r="A263" s="13"/>
      <c r="B263" s="21"/>
      <c r="C263" s="13"/>
      <c r="D263" s="18"/>
      <c r="E263" s="17"/>
      <c r="F263" s="17"/>
    </row>
    <row r="264" spans="1:6" x14ac:dyDescent="0.3">
      <c r="A264" s="6" t="s">
        <v>7</v>
      </c>
      <c r="B264" s="7" t="s">
        <v>265</v>
      </c>
      <c r="C264" s="8" t="s">
        <v>9</v>
      </c>
      <c r="D264" s="9"/>
      <c r="E264" s="10" t="s">
        <v>7</v>
      </c>
      <c r="F264" s="10"/>
    </row>
    <row r="265" spans="1:6" x14ac:dyDescent="0.3">
      <c r="A265" s="6" t="s">
        <v>7</v>
      </c>
      <c r="B265" s="7" t="s">
        <v>351</v>
      </c>
      <c r="C265" s="8" t="s">
        <v>9</v>
      </c>
      <c r="D265" s="9"/>
      <c r="E265" s="10" t="s">
        <v>7</v>
      </c>
      <c r="F265" s="10"/>
    </row>
    <row r="266" spans="1:6" ht="28.8" x14ac:dyDescent="0.3">
      <c r="A266" s="13" t="s">
        <v>7</v>
      </c>
      <c r="B266" s="21" t="s">
        <v>235</v>
      </c>
      <c r="C266" s="38" t="s">
        <v>7</v>
      </c>
      <c r="D266" s="40"/>
      <c r="E266" s="41" t="s">
        <v>7</v>
      </c>
      <c r="F266" s="41"/>
    </row>
    <row r="267" spans="1:6" ht="28.8" x14ac:dyDescent="0.3">
      <c r="A267" s="13" t="s">
        <v>7</v>
      </c>
      <c r="B267" s="14" t="s">
        <v>352</v>
      </c>
      <c r="C267" s="15" t="s">
        <v>9</v>
      </c>
      <c r="D267" s="16"/>
      <c r="E267" s="17" t="s">
        <v>7</v>
      </c>
      <c r="F267" s="17"/>
    </row>
    <row r="268" spans="1:6" ht="115.2" x14ac:dyDescent="0.3">
      <c r="A268" s="13" t="s">
        <v>7</v>
      </c>
      <c r="B268" s="19" t="s">
        <v>353</v>
      </c>
      <c r="C268" s="15" t="s">
        <v>238</v>
      </c>
      <c r="D268" s="16"/>
      <c r="E268" s="17" t="s">
        <v>7</v>
      </c>
      <c r="F268" s="17"/>
    </row>
    <row r="269" spans="1:6" x14ac:dyDescent="0.3">
      <c r="A269" s="13" t="s">
        <v>6</v>
      </c>
      <c r="B269" s="21" t="s">
        <v>354</v>
      </c>
      <c r="C269" s="38" t="s">
        <v>264</v>
      </c>
      <c r="D269" s="43">
        <v>2</v>
      </c>
      <c r="E269" s="46">
        <v>0</v>
      </c>
      <c r="F269" s="41">
        <f t="shared" si="8"/>
        <v>0</v>
      </c>
    </row>
    <row r="270" spans="1:6" x14ac:dyDescent="0.3">
      <c r="A270" s="13" t="s">
        <v>19</v>
      </c>
      <c r="B270" s="21" t="s">
        <v>355</v>
      </c>
      <c r="C270" s="38" t="s">
        <v>264</v>
      </c>
      <c r="D270" s="43">
        <v>2</v>
      </c>
      <c r="E270" s="46">
        <v>0</v>
      </c>
      <c r="F270" s="41">
        <f t="shared" si="8"/>
        <v>0</v>
      </c>
    </row>
    <row r="271" spans="1:6" x14ac:dyDescent="0.3">
      <c r="A271" s="13" t="s">
        <v>27</v>
      </c>
      <c r="B271" s="21" t="s">
        <v>356</v>
      </c>
      <c r="C271" s="38" t="s">
        <v>264</v>
      </c>
      <c r="D271" s="43">
        <v>4</v>
      </c>
      <c r="E271" s="46">
        <v>0</v>
      </c>
      <c r="F271" s="41">
        <f t="shared" si="8"/>
        <v>0</v>
      </c>
    </row>
    <row r="272" spans="1:6" x14ac:dyDescent="0.3">
      <c r="A272" s="13" t="s">
        <v>29</v>
      </c>
      <c r="B272" s="21" t="s">
        <v>357</v>
      </c>
      <c r="C272" s="38" t="s">
        <v>264</v>
      </c>
      <c r="D272" s="43">
        <v>2</v>
      </c>
      <c r="E272" s="46">
        <v>0</v>
      </c>
      <c r="F272" s="41">
        <f t="shared" si="8"/>
        <v>0</v>
      </c>
    </row>
    <row r="273" spans="1:6" x14ac:dyDescent="0.3">
      <c r="A273" s="13" t="s">
        <v>31</v>
      </c>
      <c r="B273" s="21" t="s">
        <v>358</v>
      </c>
      <c r="C273" s="38" t="s">
        <v>264</v>
      </c>
      <c r="D273" s="43">
        <v>7</v>
      </c>
      <c r="E273" s="46">
        <v>0</v>
      </c>
      <c r="F273" s="41">
        <f t="shared" si="8"/>
        <v>0</v>
      </c>
    </row>
    <row r="274" spans="1:6" x14ac:dyDescent="0.3">
      <c r="A274" s="13" t="s">
        <v>33</v>
      </c>
      <c r="B274" s="21" t="s">
        <v>359</v>
      </c>
      <c r="C274" s="38" t="s">
        <v>264</v>
      </c>
      <c r="D274" s="43">
        <v>1</v>
      </c>
      <c r="E274" s="46">
        <v>0</v>
      </c>
      <c r="F274" s="41">
        <f t="shared" si="8"/>
        <v>0</v>
      </c>
    </row>
    <row r="275" spans="1:6" x14ac:dyDescent="0.3">
      <c r="A275" s="13" t="s">
        <v>35</v>
      </c>
      <c r="B275" s="21" t="s">
        <v>360</v>
      </c>
      <c r="C275" s="38" t="s">
        <v>264</v>
      </c>
      <c r="D275" s="43">
        <v>4</v>
      </c>
      <c r="E275" s="46">
        <v>0</v>
      </c>
      <c r="F275" s="41">
        <f t="shared" si="8"/>
        <v>0</v>
      </c>
    </row>
    <row r="276" spans="1:6" x14ac:dyDescent="0.3">
      <c r="A276" s="13" t="s">
        <v>37</v>
      </c>
      <c r="B276" s="21" t="s">
        <v>361</v>
      </c>
      <c r="C276" s="38" t="s">
        <v>264</v>
      </c>
      <c r="D276" s="43">
        <v>1</v>
      </c>
      <c r="E276" s="46">
        <v>0</v>
      </c>
      <c r="F276" s="41">
        <f t="shared" si="8"/>
        <v>0</v>
      </c>
    </row>
    <row r="277" spans="1:6" ht="14.4" customHeight="1" x14ac:dyDescent="0.3">
      <c r="A277" s="13"/>
      <c r="B277" s="21"/>
      <c r="C277" s="13"/>
      <c r="D277" s="18"/>
      <c r="E277" s="17"/>
      <c r="F277" s="17"/>
    </row>
    <row r="278" spans="1:6" ht="19.2" customHeight="1" x14ac:dyDescent="0.3">
      <c r="A278" s="22" t="s">
        <v>877</v>
      </c>
      <c r="B278" s="23"/>
      <c r="C278" s="24" t="s">
        <v>873</v>
      </c>
      <c r="D278" s="25"/>
      <c r="E278" s="26"/>
      <c r="F278" s="27">
        <f>+SUM(F269:F276)</f>
        <v>0</v>
      </c>
    </row>
    <row r="279" spans="1:6" ht="14.4" customHeight="1" x14ac:dyDescent="0.3">
      <c r="A279" s="13"/>
      <c r="B279" s="21"/>
      <c r="C279" s="13"/>
      <c r="D279" s="18"/>
      <c r="E279" s="17"/>
      <c r="F279" s="17"/>
    </row>
    <row r="280" spans="1:6" x14ac:dyDescent="0.3">
      <c r="A280" s="6" t="s">
        <v>7</v>
      </c>
      <c r="B280" s="7" t="s">
        <v>265</v>
      </c>
      <c r="C280" s="8" t="s">
        <v>9</v>
      </c>
      <c r="D280" s="9"/>
      <c r="E280" s="10" t="s">
        <v>7</v>
      </c>
      <c r="F280" s="10"/>
    </row>
    <row r="281" spans="1:6" x14ac:dyDescent="0.3">
      <c r="A281" s="6" t="s">
        <v>7</v>
      </c>
      <c r="B281" s="7" t="s">
        <v>362</v>
      </c>
      <c r="C281" s="8" t="s">
        <v>9</v>
      </c>
      <c r="D281" s="9"/>
      <c r="E281" s="10" t="s">
        <v>7</v>
      </c>
      <c r="F281" s="10"/>
    </row>
    <row r="282" spans="1:6" ht="28.8" x14ac:dyDescent="0.3">
      <c r="A282" s="13" t="s">
        <v>7</v>
      </c>
      <c r="B282" s="21" t="s">
        <v>235</v>
      </c>
      <c r="C282" s="38" t="s">
        <v>7</v>
      </c>
      <c r="D282" s="40"/>
      <c r="E282" s="41" t="s">
        <v>7</v>
      </c>
      <c r="F282" s="41"/>
    </row>
    <row r="283" spans="1:6" ht="28.8" x14ac:dyDescent="0.3">
      <c r="A283" s="13" t="s">
        <v>7</v>
      </c>
      <c r="B283" s="14" t="s">
        <v>363</v>
      </c>
      <c r="C283" s="15" t="s">
        <v>9</v>
      </c>
      <c r="D283" s="16"/>
      <c r="E283" s="17" t="s">
        <v>7</v>
      </c>
      <c r="F283" s="17"/>
    </row>
    <row r="284" spans="1:6" x14ac:dyDescent="0.3">
      <c r="A284" s="13" t="s">
        <v>7</v>
      </c>
      <c r="B284" s="14" t="s">
        <v>236</v>
      </c>
      <c r="C284" s="15" t="s">
        <v>23</v>
      </c>
      <c r="D284" s="18"/>
      <c r="E284" s="17" t="s">
        <v>7</v>
      </c>
      <c r="F284" s="17"/>
    </row>
    <row r="285" spans="1:6" x14ac:dyDescent="0.3">
      <c r="A285" s="13" t="s">
        <v>7</v>
      </c>
      <c r="B285" s="14" t="s">
        <v>364</v>
      </c>
      <c r="C285" s="15" t="s">
        <v>23</v>
      </c>
      <c r="D285" s="18"/>
      <c r="E285" s="17" t="s">
        <v>7</v>
      </c>
      <c r="F285" s="17"/>
    </row>
    <row r="286" spans="1:6" x14ac:dyDescent="0.3">
      <c r="A286" s="13" t="s">
        <v>7</v>
      </c>
      <c r="B286" s="19" t="s">
        <v>365</v>
      </c>
      <c r="C286" s="15" t="s">
        <v>238</v>
      </c>
      <c r="D286" s="16"/>
      <c r="E286" s="17" t="s">
        <v>7</v>
      </c>
      <c r="F286" s="17"/>
    </row>
    <row r="287" spans="1:6" ht="28.8" x14ac:dyDescent="0.3">
      <c r="A287" s="13" t="s">
        <v>7</v>
      </c>
      <c r="B287" s="21" t="s">
        <v>366</v>
      </c>
      <c r="C287" s="38" t="s">
        <v>7</v>
      </c>
      <c r="D287" s="40"/>
      <c r="E287" s="41" t="s">
        <v>7</v>
      </c>
      <c r="F287" s="41"/>
    </row>
    <row r="288" spans="1:6" x14ac:dyDescent="0.3">
      <c r="A288" s="13" t="s">
        <v>7</v>
      </c>
      <c r="B288" s="19" t="s">
        <v>367</v>
      </c>
      <c r="C288" s="15" t="s">
        <v>238</v>
      </c>
      <c r="D288" s="16"/>
      <c r="E288" s="17" t="s">
        <v>7</v>
      </c>
      <c r="F288" s="17"/>
    </row>
    <row r="289" spans="1:6" ht="43.2" x14ac:dyDescent="0.3">
      <c r="A289" s="13" t="s">
        <v>7</v>
      </c>
      <c r="B289" s="21" t="s">
        <v>368</v>
      </c>
      <c r="C289" s="38" t="s">
        <v>7</v>
      </c>
      <c r="D289" s="40"/>
      <c r="E289" s="41" t="s">
        <v>7</v>
      </c>
      <c r="F289" s="41"/>
    </row>
    <row r="290" spans="1:6" ht="57.6" x14ac:dyDescent="0.3">
      <c r="A290" s="13" t="s">
        <v>7</v>
      </c>
      <c r="B290" s="21" t="s">
        <v>369</v>
      </c>
      <c r="C290" s="38" t="s">
        <v>7</v>
      </c>
      <c r="D290" s="40"/>
      <c r="E290" s="41" t="s">
        <v>7</v>
      </c>
      <c r="F290" s="41"/>
    </row>
    <row r="291" spans="1:6" x14ac:dyDescent="0.3">
      <c r="A291" s="13" t="s">
        <v>7</v>
      </c>
      <c r="B291" s="19" t="s">
        <v>370</v>
      </c>
      <c r="C291" s="15" t="s">
        <v>238</v>
      </c>
      <c r="D291" s="16"/>
      <c r="E291" s="17" t="s">
        <v>7</v>
      </c>
      <c r="F291" s="17"/>
    </row>
    <row r="292" spans="1:6" ht="28.8" x14ac:dyDescent="0.3">
      <c r="A292" s="13" t="s">
        <v>7</v>
      </c>
      <c r="B292" s="21" t="s">
        <v>371</v>
      </c>
      <c r="C292" s="38" t="s">
        <v>7</v>
      </c>
      <c r="D292" s="40"/>
      <c r="E292" s="41" t="s">
        <v>7</v>
      </c>
      <c r="F292" s="41"/>
    </row>
    <row r="293" spans="1:6" x14ac:dyDescent="0.3">
      <c r="A293" s="13" t="s">
        <v>7</v>
      </c>
      <c r="B293" s="19" t="s">
        <v>372</v>
      </c>
      <c r="C293" s="15" t="s">
        <v>238</v>
      </c>
      <c r="D293" s="16"/>
      <c r="E293" s="17" t="s">
        <v>7</v>
      </c>
      <c r="F293" s="17"/>
    </row>
    <row r="294" spans="1:6" ht="43.2" x14ac:dyDescent="0.3">
      <c r="A294" s="13" t="s">
        <v>7</v>
      </c>
      <c r="B294" s="21" t="s">
        <v>373</v>
      </c>
      <c r="C294" s="38" t="s">
        <v>7</v>
      </c>
      <c r="D294" s="40"/>
      <c r="E294" s="41" t="s">
        <v>7</v>
      </c>
      <c r="F294" s="41"/>
    </row>
    <row r="295" spans="1:6" x14ac:dyDescent="0.3">
      <c r="A295" s="13" t="s">
        <v>7</v>
      </c>
      <c r="B295" s="14" t="s">
        <v>374</v>
      </c>
      <c r="C295" s="15" t="s">
        <v>23</v>
      </c>
      <c r="D295" s="18"/>
      <c r="E295" s="17" t="s">
        <v>7</v>
      </c>
      <c r="F295" s="17"/>
    </row>
    <row r="296" spans="1:6" ht="28.8" x14ac:dyDescent="0.3">
      <c r="A296" s="13" t="s">
        <v>7</v>
      </c>
      <c r="B296" s="19" t="s">
        <v>375</v>
      </c>
      <c r="C296" s="15" t="s">
        <v>238</v>
      </c>
      <c r="D296" s="16"/>
      <c r="E296" s="17" t="s">
        <v>7</v>
      </c>
      <c r="F296" s="17"/>
    </row>
    <row r="297" spans="1:6" x14ac:dyDescent="0.3">
      <c r="A297" s="13" t="s">
        <v>6</v>
      </c>
      <c r="B297" s="21" t="s">
        <v>376</v>
      </c>
      <c r="C297" s="38" t="s">
        <v>257</v>
      </c>
      <c r="D297" s="43">
        <v>192</v>
      </c>
      <c r="E297" s="46">
        <v>0</v>
      </c>
      <c r="F297" s="41">
        <f t="shared" ref="F297:F356" si="9">+D297*E297</f>
        <v>0</v>
      </c>
    </row>
    <row r="298" spans="1:6" x14ac:dyDescent="0.3">
      <c r="A298" s="13" t="s">
        <v>7</v>
      </c>
      <c r="B298" s="14" t="s">
        <v>377</v>
      </c>
      <c r="C298" s="15" t="s">
        <v>23</v>
      </c>
      <c r="D298" s="18"/>
      <c r="E298" s="17" t="s">
        <v>7</v>
      </c>
      <c r="F298" s="17"/>
    </row>
    <row r="299" spans="1:6" ht="28.8" x14ac:dyDescent="0.3">
      <c r="A299" s="13" t="s">
        <v>7</v>
      </c>
      <c r="B299" s="19" t="s">
        <v>378</v>
      </c>
      <c r="C299" s="15" t="s">
        <v>238</v>
      </c>
      <c r="D299" s="16"/>
      <c r="E299" s="17" t="s">
        <v>7</v>
      </c>
      <c r="F299" s="17"/>
    </row>
    <row r="300" spans="1:6" x14ac:dyDescent="0.3">
      <c r="A300" s="13" t="s">
        <v>19</v>
      </c>
      <c r="B300" s="21" t="s">
        <v>379</v>
      </c>
      <c r="C300" s="38" t="s">
        <v>264</v>
      </c>
      <c r="D300" s="43">
        <v>13</v>
      </c>
      <c r="E300" s="46">
        <v>0</v>
      </c>
      <c r="F300" s="41">
        <f t="shared" si="9"/>
        <v>0</v>
      </c>
    </row>
    <row r="301" spans="1:6" x14ac:dyDescent="0.3">
      <c r="A301" s="13" t="s">
        <v>7</v>
      </c>
      <c r="B301" s="19" t="s">
        <v>380</v>
      </c>
      <c r="C301" s="15" t="s">
        <v>238</v>
      </c>
      <c r="D301" s="16"/>
      <c r="E301" s="17" t="s">
        <v>7</v>
      </c>
      <c r="F301" s="17"/>
    </row>
    <row r="302" spans="1:6" x14ac:dyDescent="0.3">
      <c r="A302" s="13" t="s">
        <v>27</v>
      </c>
      <c r="B302" s="21" t="s">
        <v>381</v>
      </c>
      <c r="C302" s="38" t="s">
        <v>335</v>
      </c>
      <c r="D302" s="43">
        <v>1129</v>
      </c>
      <c r="E302" s="46">
        <v>0</v>
      </c>
      <c r="F302" s="41">
        <f t="shared" si="9"/>
        <v>0</v>
      </c>
    </row>
    <row r="303" spans="1:6" x14ac:dyDescent="0.3">
      <c r="A303" s="13" t="s">
        <v>7</v>
      </c>
      <c r="B303" s="14" t="s">
        <v>382</v>
      </c>
      <c r="C303" s="15" t="s">
        <v>23</v>
      </c>
      <c r="D303" s="18"/>
      <c r="E303" s="17" t="s">
        <v>7</v>
      </c>
      <c r="F303" s="17"/>
    </row>
    <row r="304" spans="1:6" x14ac:dyDescent="0.3">
      <c r="A304" s="13" t="s">
        <v>7</v>
      </c>
      <c r="B304" s="19" t="s">
        <v>383</v>
      </c>
      <c r="C304" s="15" t="s">
        <v>238</v>
      </c>
      <c r="D304" s="16"/>
      <c r="E304" s="17" t="s">
        <v>7</v>
      </c>
      <c r="F304" s="17"/>
    </row>
    <row r="305" spans="1:6" x14ac:dyDescent="0.3">
      <c r="A305" s="13" t="s">
        <v>29</v>
      </c>
      <c r="B305" s="21" t="s">
        <v>384</v>
      </c>
      <c r="C305" s="38" t="s">
        <v>274</v>
      </c>
      <c r="D305" s="43">
        <v>1</v>
      </c>
      <c r="E305" s="46">
        <v>0</v>
      </c>
      <c r="F305" s="41">
        <f t="shared" si="9"/>
        <v>0</v>
      </c>
    </row>
    <row r="306" spans="1:6" x14ac:dyDescent="0.3">
      <c r="A306" s="13" t="s">
        <v>31</v>
      </c>
      <c r="B306" s="21" t="s">
        <v>385</v>
      </c>
      <c r="C306" s="38" t="s">
        <v>257</v>
      </c>
      <c r="D306" s="43">
        <v>46</v>
      </c>
      <c r="E306" s="46">
        <v>0</v>
      </c>
      <c r="F306" s="41">
        <f t="shared" si="9"/>
        <v>0</v>
      </c>
    </row>
    <row r="307" spans="1:6" x14ac:dyDescent="0.3">
      <c r="A307" s="13" t="s">
        <v>33</v>
      </c>
      <c r="B307" s="21" t="s">
        <v>386</v>
      </c>
      <c r="C307" s="38" t="s">
        <v>257</v>
      </c>
      <c r="D307" s="43">
        <v>7</v>
      </c>
      <c r="E307" s="46">
        <v>0</v>
      </c>
      <c r="F307" s="41">
        <f t="shared" si="9"/>
        <v>0</v>
      </c>
    </row>
    <row r="308" spans="1:6" x14ac:dyDescent="0.3">
      <c r="A308" s="13" t="s">
        <v>35</v>
      </c>
      <c r="B308" s="21" t="s">
        <v>376</v>
      </c>
      <c r="C308" s="38" t="s">
        <v>257</v>
      </c>
      <c r="D308" s="43">
        <v>297</v>
      </c>
      <c r="E308" s="46">
        <v>0</v>
      </c>
      <c r="F308" s="41">
        <f t="shared" si="9"/>
        <v>0</v>
      </c>
    </row>
    <row r="309" spans="1:6" x14ac:dyDescent="0.3">
      <c r="A309" s="13" t="s">
        <v>7</v>
      </c>
      <c r="B309" s="14" t="s">
        <v>387</v>
      </c>
      <c r="C309" s="15" t="s">
        <v>23</v>
      </c>
      <c r="D309" s="18"/>
      <c r="E309" s="17" t="s">
        <v>7</v>
      </c>
      <c r="F309" s="17"/>
    </row>
    <row r="310" spans="1:6" x14ac:dyDescent="0.3">
      <c r="A310" s="13" t="s">
        <v>7</v>
      </c>
      <c r="B310" s="19" t="s">
        <v>388</v>
      </c>
      <c r="C310" s="15" t="s">
        <v>238</v>
      </c>
      <c r="D310" s="16"/>
      <c r="E310" s="17" t="s">
        <v>7</v>
      </c>
      <c r="F310" s="17"/>
    </row>
    <row r="311" spans="1:6" ht="43.2" x14ac:dyDescent="0.3">
      <c r="A311" s="13" t="s">
        <v>37</v>
      </c>
      <c r="B311" s="21" t="s">
        <v>389</v>
      </c>
      <c r="C311" s="38" t="s">
        <v>257</v>
      </c>
      <c r="D311" s="43">
        <v>297</v>
      </c>
      <c r="E311" s="46">
        <v>0</v>
      </c>
      <c r="F311" s="41">
        <f t="shared" si="9"/>
        <v>0</v>
      </c>
    </row>
    <row r="312" spans="1:6" x14ac:dyDescent="0.3">
      <c r="A312" s="13" t="s">
        <v>7</v>
      </c>
      <c r="B312" s="19" t="s">
        <v>380</v>
      </c>
      <c r="C312" s="15" t="s">
        <v>238</v>
      </c>
      <c r="D312" s="16"/>
      <c r="E312" s="17" t="s">
        <v>7</v>
      </c>
      <c r="F312" s="17"/>
    </row>
    <row r="313" spans="1:6" x14ac:dyDescent="0.3">
      <c r="A313" s="13" t="s">
        <v>39</v>
      </c>
      <c r="B313" s="21" t="s">
        <v>390</v>
      </c>
      <c r="C313" s="38" t="s">
        <v>335</v>
      </c>
      <c r="D313" s="43">
        <v>165</v>
      </c>
      <c r="E313" s="46">
        <v>0</v>
      </c>
      <c r="F313" s="41">
        <f t="shared" si="9"/>
        <v>0</v>
      </c>
    </row>
    <row r="314" spans="1:6" x14ac:dyDescent="0.3">
      <c r="A314" s="13" t="s">
        <v>41</v>
      </c>
      <c r="B314" s="21" t="s">
        <v>391</v>
      </c>
      <c r="C314" s="38" t="s">
        <v>335</v>
      </c>
      <c r="D314" s="43">
        <v>873</v>
      </c>
      <c r="E314" s="46">
        <v>0</v>
      </c>
      <c r="F314" s="41">
        <f t="shared" si="9"/>
        <v>0</v>
      </c>
    </row>
    <row r="315" spans="1:6" x14ac:dyDescent="0.3">
      <c r="A315" s="13" t="s">
        <v>7</v>
      </c>
      <c r="B315" s="19" t="s">
        <v>392</v>
      </c>
      <c r="C315" s="15" t="s">
        <v>238</v>
      </c>
      <c r="D315" s="16"/>
      <c r="E315" s="17" t="s">
        <v>7</v>
      </c>
      <c r="F315" s="17"/>
    </row>
    <row r="316" spans="1:6" x14ac:dyDescent="0.3">
      <c r="A316" s="13" t="s">
        <v>45</v>
      </c>
      <c r="B316" s="21" t="s">
        <v>393</v>
      </c>
      <c r="C316" s="38" t="s">
        <v>335</v>
      </c>
      <c r="D316" s="43">
        <v>49</v>
      </c>
      <c r="E316" s="46">
        <v>0</v>
      </c>
      <c r="F316" s="41">
        <f t="shared" si="9"/>
        <v>0</v>
      </c>
    </row>
    <row r="317" spans="1:6" x14ac:dyDescent="0.3">
      <c r="A317" s="13" t="s">
        <v>7</v>
      </c>
      <c r="B317" s="19" t="s">
        <v>394</v>
      </c>
      <c r="C317" s="15" t="s">
        <v>238</v>
      </c>
      <c r="D317" s="16"/>
      <c r="E317" s="17" t="s">
        <v>7</v>
      </c>
      <c r="F317" s="17"/>
    </row>
    <row r="318" spans="1:6" x14ac:dyDescent="0.3">
      <c r="A318" s="13" t="s">
        <v>47</v>
      </c>
      <c r="B318" s="21" t="s">
        <v>395</v>
      </c>
      <c r="C318" s="38" t="s">
        <v>335</v>
      </c>
      <c r="D318" s="43">
        <v>25</v>
      </c>
      <c r="E318" s="46">
        <v>0</v>
      </c>
      <c r="F318" s="41">
        <f t="shared" si="9"/>
        <v>0</v>
      </c>
    </row>
    <row r="319" spans="1:6" x14ac:dyDescent="0.3">
      <c r="A319" s="13" t="s">
        <v>7</v>
      </c>
      <c r="B319" s="19" t="s">
        <v>396</v>
      </c>
      <c r="C319" s="15" t="s">
        <v>238</v>
      </c>
      <c r="D319" s="16"/>
      <c r="E319" s="17" t="s">
        <v>7</v>
      </c>
      <c r="F319" s="17"/>
    </row>
    <row r="320" spans="1:6" ht="28.8" x14ac:dyDescent="0.3">
      <c r="A320" s="13" t="s">
        <v>49</v>
      </c>
      <c r="B320" s="21" t="s">
        <v>397</v>
      </c>
      <c r="C320" s="38" t="s">
        <v>264</v>
      </c>
      <c r="D320" s="43">
        <v>64</v>
      </c>
      <c r="E320" s="46">
        <v>0</v>
      </c>
      <c r="F320" s="41">
        <f t="shared" si="9"/>
        <v>0</v>
      </c>
    </row>
    <row r="321" spans="1:6" x14ac:dyDescent="0.3">
      <c r="A321" s="13" t="s">
        <v>7</v>
      </c>
      <c r="B321" s="19" t="s">
        <v>398</v>
      </c>
      <c r="C321" s="15" t="s">
        <v>238</v>
      </c>
      <c r="D321" s="16"/>
      <c r="E321" s="17" t="s">
        <v>7</v>
      </c>
      <c r="F321" s="17"/>
    </row>
    <row r="322" spans="1:6" x14ac:dyDescent="0.3">
      <c r="A322" s="13" t="s">
        <v>51</v>
      </c>
      <c r="B322" s="21" t="s">
        <v>399</v>
      </c>
      <c r="C322" s="38" t="s">
        <v>264</v>
      </c>
      <c r="D322" s="43">
        <v>32</v>
      </c>
      <c r="E322" s="46">
        <v>0</v>
      </c>
      <c r="F322" s="41">
        <f t="shared" si="9"/>
        <v>0</v>
      </c>
    </row>
    <row r="323" spans="1:6" x14ac:dyDescent="0.3">
      <c r="A323" s="13" t="s">
        <v>7</v>
      </c>
      <c r="B323" s="14" t="s">
        <v>400</v>
      </c>
      <c r="C323" s="15" t="s">
        <v>23</v>
      </c>
      <c r="D323" s="18"/>
      <c r="E323" s="17" t="s">
        <v>7</v>
      </c>
      <c r="F323" s="17"/>
    </row>
    <row r="324" spans="1:6" ht="43.2" x14ac:dyDescent="0.3">
      <c r="A324" s="13" t="s">
        <v>7</v>
      </c>
      <c r="B324" s="19" t="s">
        <v>401</v>
      </c>
      <c r="C324" s="15" t="s">
        <v>238</v>
      </c>
      <c r="D324" s="16"/>
      <c r="E324" s="17" t="s">
        <v>7</v>
      </c>
      <c r="F324" s="17"/>
    </row>
    <row r="325" spans="1:6" x14ac:dyDescent="0.3">
      <c r="A325" s="13" t="s">
        <v>53</v>
      </c>
      <c r="B325" s="21" t="s">
        <v>402</v>
      </c>
      <c r="C325" s="38" t="s">
        <v>257</v>
      </c>
      <c r="D325" s="43">
        <v>297</v>
      </c>
      <c r="E325" s="46">
        <v>0</v>
      </c>
      <c r="F325" s="41">
        <f t="shared" si="9"/>
        <v>0</v>
      </c>
    </row>
    <row r="326" spans="1:6" x14ac:dyDescent="0.3">
      <c r="A326" s="13" t="s">
        <v>55</v>
      </c>
      <c r="B326" s="21" t="s">
        <v>403</v>
      </c>
      <c r="C326" s="38" t="s">
        <v>335</v>
      </c>
      <c r="D326" s="43">
        <v>49</v>
      </c>
      <c r="E326" s="46">
        <v>0</v>
      </c>
      <c r="F326" s="41">
        <f t="shared" si="9"/>
        <v>0</v>
      </c>
    </row>
    <row r="327" spans="1:6" x14ac:dyDescent="0.3">
      <c r="A327" s="13" t="s">
        <v>57</v>
      </c>
      <c r="B327" s="21" t="s">
        <v>404</v>
      </c>
      <c r="C327" s="38" t="s">
        <v>274</v>
      </c>
      <c r="D327" s="43">
        <v>1</v>
      </c>
      <c r="E327" s="46">
        <v>0</v>
      </c>
      <c r="F327" s="41">
        <f t="shared" si="9"/>
        <v>0</v>
      </c>
    </row>
    <row r="328" spans="1:6" x14ac:dyDescent="0.3">
      <c r="A328" s="13" t="s">
        <v>59</v>
      </c>
      <c r="B328" s="21" t="s">
        <v>405</v>
      </c>
      <c r="C328" s="38" t="s">
        <v>264</v>
      </c>
      <c r="D328" s="43">
        <v>3</v>
      </c>
      <c r="E328" s="46">
        <v>0</v>
      </c>
      <c r="F328" s="41">
        <f t="shared" si="9"/>
        <v>0</v>
      </c>
    </row>
    <row r="329" spans="1:6" ht="28.8" x14ac:dyDescent="0.3">
      <c r="A329" s="13" t="s">
        <v>61</v>
      </c>
      <c r="B329" s="21" t="s">
        <v>406</v>
      </c>
      <c r="C329" s="38" t="s">
        <v>264</v>
      </c>
      <c r="D329" s="43">
        <v>13</v>
      </c>
      <c r="E329" s="46">
        <v>0</v>
      </c>
      <c r="F329" s="41">
        <f t="shared" si="9"/>
        <v>0</v>
      </c>
    </row>
    <row r="330" spans="1:6" ht="43.2" x14ac:dyDescent="0.3">
      <c r="A330" s="13" t="s">
        <v>7</v>
      </c>
      <c r="B330" s="19" t="s">
        <v>407</v>
      </c>
      <c r="C330" s="15" t="s">
        <v>238</v>
      </c>
      <c r="D330" s="16"/>
      <c r="E330" s="17" t="s">
        <v>7</v>
      </c>
      <c r="F330" s="17"/>
    </row>
    <row r="331" spans="1:6" x14ac:dyDescent="0.3">
      <c r="A331" s="13" t="s">
        <v>63</v>
      </c>
      <c r="B331" s="21" t="s">
        <v>408</v>
      </c>
      <c r="C331" s="38" t="s">
        <v>335</v>
      </c>
      <c r="D331" s="43">
        <v>15</v>
      </c>
      <c r="E331" s="46">
        <v>0</v>
      </c>
      <c r="F331" s="41">
        <f t="shared" si="9"/>
        <v>0</v>
      </c>
    </row>
    <row r="332" spans="1:6" x14ac:dyDescent="0.3">
      <c r="A332" s="13" t="s">
        <v>7</v>
      </c>
      <c r="B332" s="14" t="s">
        <v>409</v>
      </c>
      <c r="C332" s="15" t="s">
        <v>23</v>
      </c>
      <c r="D332" s="18"/>
      <c r="E332" s="17" t="s">
        <v>7</v>
      </c>
      <c r="F332" s="17"/>
    </row>
    <row r="333" spans="1:6" ht="28.8" x14ac:dyDescent="0.3">
      <c r="A333" s="13" t="s">
        <v>7</v>
      </c>
      <c r="B333" s="19" t="s">
        <v>410</v>
      </c>
      <c r="C333" s="15" t="s">
        <v>238</v>
      </c>
      <c r="D333" s="16"/>
      <c r="E333" s="17" t="s">
        <v>7</v>
      </c>
      <c r="F333" s="17"/>
    </row>
    <row r="334" spans="1:6" x14ac:dyDescent="0.3">
      <c r="A334" s="13" t="s">
        <v>65</v>
      </c>
      <c r="B334" s="21" t="s">
        <v>411</v>
      </c>
      <c r="C334" s="38" t="s">
        <v>335</v>
      </c>
      <c r="D334" s="43">
        <v>15</v>
      </c>
      <c r="E334" s="46">
        <v>0</v>
      </c>
      <c r="F334" s="41">
        <f t="shared" si="9"/>
        <v>0</v>
      </c>
    </row>
    <row r="335" spans="1:6" ht="14.4" customHeight="1" x14ac:dyDescent="0.3">
      <c r="A335" s="13"/>
      <c r="B335" s="21"/>
      <c r="C335" s="13"/>
      <c r="D335" s="18"/>
      <c r="E335" s="17"/>
      <c r="F335" s="17"/>
    </row>
    <row r="336" spans="1:6" ht="19.2" customHeight="1" x14ac:dyDescent="0.3">
      <c r="A336" s="22" t="s">
        <v>878</v>
      </c>
      <c r="B336" s="23"/>
      <c r="C336" s="24" t="s">
        <v>873</v>
      </c>
      <c r="D336" s="25"/>
      <c r="E336" s="26"/>
      <c r="F336" s="27">
        <f>+SUM(F297:F334)</f>
        <v>0</v>
      </c>
    </row>
    <row r="337" spans="1:6" ht="14.4" customHeight="1" x14ac:dyDescent="0.3">
      <c r="A337" s="13"/>
      <c r="B337" s="21"/>
      <c r="C337" s="13"/>
      <c r="D337" s="18"/>
      <c r="E337" s="17"/>
      <c r="F337" s="17"/>
    </row>
    <row r="338" spans="1:6" x14ac:dyDescent="0.3">
      <c r="A338" s="6" t="s">
        <v>7</v>
      </c>
      <c r="B338" s="7" t="s">
        <v>265</v>
      </c>
      <c r="C338" s="8" t="s">
        <v>9</v>
      </c>
      <c r="D338" s="9"/>
      <c r="E338" s="10" t="s">
        <v>7</v>
      </c>
      <c r="F338" s="10"/>
    </row>
    <row r="339" spans="1:6" x14ac:dyDescent="0.3">
      <c r="A339" s="6" t="s">
        <v>7</v>
      </c>
      <c r="B339" s="7" t="s">
        <v>412</v>
      </c>
      <c r="C339" s="8" t="s">
        <v>9</v>
      </c>
      <c r="D339" s="9"/>
      <c r="E339" s="10" t="s">
        <v>7</v>
      </c>
      <c r="F339" s="10"/>
    </row>
    <row r="340" spans="1:6" ht="28.8" x14ac:dyDescent="0.3">
      <c r="A340" s="13" t="s">
        <v>7</v>
      </c>
      <c r="B340" s="21" t="s">
        <v>235</v>
      </c>
      <c r="C340" s="38" t="s">
        <v>7</v>
      </c>
      <c r="D340" s="40"/>
      <c r="E340" s="41" t="s">
        <v>7</v>
      </c>
      <c r="F340" s="41"/>
    </row>
    <row r="341" spans="1:6" ht="28.8" x14ac:dyDescent="0.3">
      <c r="A341" s="13" t="s">
        <v>7</v>
      </c>
      <c r="B341" s="14" t="s">
        <v>413</v>
      </c>
      <c r="C341" s="15" t="s">
        <v>9</v>
      </c>
      <c r="D341" s="16"/>
      <c r="E341" s="17" t="s">
        <v>7</v>
      </c>
      <c r="F341" s="17"/>
    </row>
    <row r="342" spans="1:6" x14ac:dyDescent="0.3">
      <c r="A342" s="13" t="s">
        <v>7</v>
      </c>
      <c r="B342" s="14" t="s">
        <v>414</v>
      </c>
      <c r="C342" s="15" t="s">
        <v>23</v>
      </c>
      <c r="D342" s="18"/>
      <c r="E342" s="17" t="s">
        <v>7</v>
      </c>
      <c r="F342" s="17"/>
    </row>
    <row r="343" spans="1:6" ht="28.8" x14ac:dyDescent="0.3">
      <c r="A343" s="13" t="s">
        <v>7</v>
      </c>
      <c r="B343" s="19" t="s">
        <v>415</v>
      </c>
      <c r="C343" s="15" t="s">
        <v>238</v>
      </c>
      <c r="D343" s="16"/>
      <c r="E343" s="17" t="s">
        <v>7</v>
      </c>
      <c r="F343" s="17"/>
    </row>
    <row r="344" spans="1:6" x14ac:dyDescent="0.3">
      <c r="A344" s="13" t="s">
        <v>6</v>
      </c>
      <c r="B344" s="21" t="s">
        <v>416</v>
      </c>
      <c r="C344" s="38" t="s">
        <v>257</v>
      </c>
      <c r="D344" s="43">
        <v>27</v>
      </c>
      <c r="E344" s="46">
        <v>0</v>
      </c>
      <c r="F344" s="41">
        <f t="shared" si="9"/>
        <v>0</v>
      </c>
    </row>
    <row r="345" spans="1:6" ht="28.8" x14ac:dyDescent="0.3">
      <c r="A345" s="13" t="s">
        <v>7</v>
      </c>
      <c r="B345" s="19" t="s">
        <v>417</v>
      </c>
      <c r="C345" s="15" t="s">
        <v>238</v>
      </c>
      <c r="D345" s="16"/>
      <c r="E345" s="17" t="s">
        <v>7</v>
      </c>
      <c r="F345" s="17"/>
    </row>
    <row r="346" spans="1:6" x14ac:dyDescent="0.3">
      <c r="A346" s="13" t="s">
        <v>19</v>
      </c>
      <c r="B346" s="21" t="s">
        <v>418</v>
      </c>
      <c r="C346" s="38" t="s">
        <v>257</v>
      </c>
      <c r="D346" s="43">
        <v>192</v>
      </c>
      <c r="E346" s="46">
        <v>0</v>
      </c>
      <c r="F346" s="41">
        <f t="shared" si="9"/>
        <v>0</v>
      </c>
    </row>
    <row r="347" spans="1:6" ht="43.2" x14ac:dyDescent="0.3">
      <c r="A347" s="13" t="s">
        <v>7</v>
      </c>
      <c r="B347" s="19" t="s">
        <v>419</v>
      </c>
      <c r="C347" s="15" t="s">
        <v>238</v>
      </c>
      <c r="D347" s="16"/>
      <c r="E347" s="17" t="s">
        <v>7</v>
      </c>
      <c r="F347" s="17"/>
    </row>
    <row r="348" spans="1:6" x14ac:dyDescent="0.3">
      <c r="A348" s="13" t="s">
        <v>27</v>
      </c>
      <c r="B348" s="21" t="s">
        <v>420</v>
      </c>
      <c r="C348" s="38" t="s">
        <v>257</v>
      </c>
      <c r="D348" s="43">
        <v>110</v>
      </c>
      <c r="E348" s="46">
        <v>0</v>
      </c>
      <c r="F348" s="41">
        <f t="shared" si="9"/>
        <v>0</v>
      </c>
    </row>
    <row r="349" spans="1:6" ht="28.8" x14ac:dyDescent="0.3">
      <c r="A349" s="13" t="s">
        <v>7</v>
      </c>
      <c r="B349" s="19" t="s">
        <v>421</v>
      </c>
      <c r="C349" s="15" t="s">
        <v>238</v>
      </c>
      <c r="D349" s="16"/>
      <c r="E349" s="17" t="s">
        <v>7</v>
      </c>
      <c r="F349" s="17"/>
    </row>
    <row r="350" spans="1:6" x14ac:dyDescent="0.3">
      <c r="A350" s="13" t="s">
        <v>29</v>
      </c>
      <c r="B350" s="21" t="s">
        <v>422</v>
      </c>
      <c r="C350" s="38" t="s">
        <v>257</v>
      </c>
      <c r="D350" s="43">
        <v>251</v>
      </c>
      <c r="E350" s="46">
        <v>0</v>
      </c>
      <c r="F350" s="41">
        <f t="shared" si="9"/>
        <v>0</v>
      </c>
    </row>
    <row r="351" spans="1:6" x14ac:dyDescent="0.3">
      <c r="A351" s="13" t="s">
        <v>7</v>
      </c>
      <c r="B351" s="14" t="s">
        <v>423</v>
      </c>
      <c r="C351" s="15" t="s">
        <v>23</v>
      </c>
      <c r="D351" s="18"/>
      <c r="E351" s="17" t="s">
        <v>7</v>
      </c>
      <c r="F351" s="17"/>
    </row>
    <row r="352" spans="1:6" ht="28.8" x14ac:dyDescent="0.3">
      <c r="A352" s="13" t="s">
        <v>7</v>
      </c>
      <c r="B352" s="19" t="s">
        <v>424</v>
      </c>
      <c r="C352" s="15" t="s">
        <v>238</v>
      </c>
      <c r="D352" s="16"/>
      <c r="E352" s="17" t="s">
        <v>7</v>
      </c>
      <c r="F352" s="17"/>
    </row>
    <row r="353" spans="1:6" x14ac:dyDescent="0.3">
      <c r="A353" s="13" t="s">
        <v>31</v>
      </c>
      <c r="B353" s="21" t="s">
        <v>425</v>
      </c>
      <c r="C353" s="38" t="s">
        <v>264</v>
      </c>
      <c r="D353" s="43">
        <v>13</v>
      </c>
      <c r="E353" s="46">
        <v>0</v>
      </c>
      <c r="F353" s="41">
        <f t="shared" si="9"/>
        <v>0</v>
      </c>
    </row>
    <row r="354" spans="1:6" x14ac:dyDescent="0.3">
      <c r="A354" s="13" t="s">
        <v>7</v>
      </c>
      <c r="B354" s="14" t="s">
        <v>426</v>
      </c>
      <c r="C354" s="15" t="s">
        <v>23</v>
      </c>
      <c r="D354" s="18"/>
      <c r="E354" s="17" t="s">
        <v>7</v>
      </c>
      <c r="F354" s="17"/>
    </row>
    <row r="355" spans="1:6" ht="28.8" x14ac:dyDescent="0.3">
      <c r="A355" s="13" t="s">
        <v>7</v>
      </c>
      <c r="B355" s="19" t="s">
        <v>427</v>
      </c>
      <c r="C355" s="15" t="s">
        <v>238</v>
      </c>
      <c r="D355" s="16"/>
      <c r="E355" s="17" t="s">
        <v>7</v>
      </c>
      <c r="F355" s="17"/>
    </row>
    <row r="356" spans="1:6" ht="28.8" x14ac:dyDescent="0.3">
      <c r="A356" s="13" t="s">
        <v>33</v>
      </c>
      <c r="B356" s="21" t="s">
        <v>428</v>
      </c>
      <c r="C356" s="38" t="s">
        <v>335</v>
      </c>
      <c r="D356" s="43">
        <v>97</v>
      </c>
      <c r="E356" s="46">
        <v>0</v>
      </c>
      <c r="F356" s="41">
        <f t="shared" si="9"/>
        <v>0</v>
      </c>
    </row>
    <row r="357" spans="1:6" ht="14.4" customHeight="1" x14ac:dyDescent="0.3">
      <c r="A357" s="13"/>
      <c r="B357" s="21"/>
      <c r="C357" s="13"/>
      <c r="D357" s="18"/>
      <c r="E357" s="17"/>
      <c r="F357" s="17"/>
    </row>
    <row r="358" spans="1:6" ht="19.2" customHeight="1" x14ac:dyDescent="0.3">
      <c r="A358" s="22" t="s">
        <v>879</v>
      </c>
      <c r="B358" s="23"/>
      <c r="C358" s="24" t="s">
        <v>873</v>
      </c>
      <c r="D358" s="25"/>
      <c r="E358" s="26"/>
      <c r="F358" s="27">
        <f>+SUM(F344:F356)</f>
        <v>0</v>
      </c>
    </row>
    <row r="359" spans="1:6" ht="14.4" customHeight="1" x14ac:dyDescent="0.3">
      <c r="A359" s="13"/>
      <c r="B359" s="21"/>
      <c r="C359" s="13"/>
      <c r="D359" s="18"/>
      <c r="E359" s="17"/>
      <c r="F359" s="17"/>
    </row>
    <row r="360" spans="1:6" x14ac:dyDescent="0.3">
      <c r="A360" s="6" t="s">
        <v>7</v>
      </c>
      <c r="B360" s="7" t="s">
        <v>265</v>
      </c>
      <c r="C360" s="8" t="s">
        <v>9</v>
      </c>
      <c r="D360" s="9"/>
      <c r="E360" s="10" t="s">
        <v>7</v>
      </c>
      <c r="F360" s="10"/>
    </row>
    <row r="361" spans="1:6" x14ac:dyDescent="0.3">
      <c r="A361" s="6" t="s">
        <v>7</v>
      </c>
      <c r="B361" s="7" t="s">
        <v>429</v>
      </c>
      <c r="C361" s="8" t="s">
        <v>9</v>
      </c>
      <c r="D361" s="9"/>
      <c r="E361" s="10" t="s">
        <v>7</v>
      </c>
      <c r="F361" s="10"/>
    </row>
    <row r="362" spans="1:6" ht="28.8" x14ac:dyDescent="0.3">
      <c r="A362" s="13" t="s">
        <v>7</v>
      </c>
      <c r="B362" s="21" t="s">
        <v>235</v>
      </c>
      <c r="C362" s="38" t="s">
        <v>7</v>
      </c>
      <c r="D362" s="40"/>
      <c r="E362" s="41" t="s">
        <v>7</v>
      </c>
      <c r="F362" s="41"/>
    </row>
    <row r="363" spans="1:6" ht="28.8" x14ac:dyDescent="0.3">
      <c r="A363" s="13" t="s">
        <v>7</v>
      </c>
      <c r="B363" s="14" t="s">
        <v>430</v>
      </c>
      <c r="C363" s="15" t="s">
        <v>9</v>
      </c>
      <c r="D363" s="16"/>
      <c r="E363" s="17" t="s">
        <v>7</v>
      </c>
      <c r="F363" s="17"/>
    </row>
    <row r="364" spans="1:6" x14ac:dyDescent="0.3">
      <c r="A364" s="13" t="s">
        <v>7</v>
      </c>
      <c r="B364" s="14" t="s">
        <v>236</v>
      </c>
      <c r="C364" s="15" t="s">
        <v>23</v>
      </c>
      <c r="D364" s="18"/>
      <c r="E364" s="17" t="s">
        <v>7</v>
      </c>
      <c r="F364" s="17"/>
    </row>
    <row r="365" spans="1:6" x14ac:dyDescent="0.3">
      <c r="A365" s="13" t="s">
        <v>7</v>
      </c>
      <c r="B365" s="19" t="s">
        <v>431</v>
      </c>
      <c r="C365" s="15" t="s">
        <v>238</v>
      </c>
      <c r="D365" s="16"/>
      <c r="E365" s="17" t="s">
        <v>7</v>
      </c>
      <c r="F365" s="17"/>
    </row>
    <row r="366" spans="1:6" ht="28.8" x14ac:dyDescent="0.3">
      <c r="A366" s="13" t="s">
        <v>7</v>
      </c>
      <c r="B366" s="21" t="s">
        <v>432</v>
      </c>
      <c r="C366" s="38" t="s">
        <v>7</v>
      </c>
      <c r="D366" s="40"/>
      <c r="E366" s="41" t="s">
        <v>7</v>
      </c>
      <c r="F366" s="41"/>
    </row>
    <row r="367" spans="1:6" ht="28.8" x14ac:dyDescent="0.3">
      <c r="A367" s="13" t="s">
        <v>7</v>
      </c>
      <c r="B367" s="21" t="s">
        <v>433</v>
      </c>
      <c r="C367" s="38" t="s">
        <v>7</v>
      </c>
      <c r="D367" s="40"/>
      <c r="E367" s="41" t="s">
        <v>7</v>
      </c>
      <c r="F367" s="41"/>
    </row>
    <row r="368" spans="1:6" ht="28.8" x14ac:dyDescent="0.3">
      <c r="A368" s="13" t="s">
        <v>7</v>
      </c>
      <c r="B368" s="21" t="s">
        <v>434</v>
      </c>
      <c r="C368" s="38" t="s">
        <v>7</v>
      </c>
      <c r="D368" s="40"/>
      <c r="E368" s="41" t="s">
        <v>7</v>
      </c>
      <c r="F368" s="41"/>
    </row>
    <row r="369" spans="1:6" x14ac:dyDescent="0.3">
      <c r="A369" s="13" t="s">
        <v>7</v>
      </c>
      <c r="B369" s="14" t="s">
        <v>435</v>
      </c>
      <c r="C369" s="15" t="s">
        <v>23</v>
      </c>
      <c r="D369" s="18"/>
      <c r="E369" s="17" t="s">
        <v>7</v>
      </c>
      <c r="F369" s="17"/>
    </row>
    <row r="370" spans="1:6" ht="43.2" x14ac:dyDescent="0.3">
      <c r="A370" s="13" t="s">
        <v>7</v>
      </c>
      <c r="B370" s="19" t="s">
        <v>436</v>
      </c>
      <c r="C370" s="15" t="s">
        <v>238</v>
      </c>
      <c r="D370" s="16"/>
      <c r="E370" s="17" t="s">
        <v>7</v>
      </c>
      <c r="F370" s="17"/>
    </row>
    <row r="371" spans="1:6" x14ac:dyDescent="0.3">
      <c r="A371" s="13" t="s">
        <v>6</v>
      </c>
      <c r="B371" s="21" t="s">
        <v>437</v>
      </c>
      <c r="C371" s="38" t="s">
        <v>257</v>
      </c>
      <c r="D371" s="43">
        <v>138</v>
      </c>
      <c r="E371" s="46">
        <v>0</v>
      </c>
      <c r="F371" s="41">
        <f t="shared" ref="F371:F435" si="10">+D371*E371</f>
        <v>0</v>
      </c>
    </row>
    <row r="372" spans="1:6" ht="28.8" x14ac:dyDescent="0.3">
      <c r="A372" s="13" t="s">
        <v>19</v>
      </c>
      <c r="B372" s="21" t="s">
        <v>438</v>
      </c>
      <c r="C372" s="38" t="s">
        <v>335</v>
      </c>
      <c r="D372" s="43">
        <v>25</v>
      </c>
      <c r="E372" s="46">
        <v>0</v>
      </c>
      <c r="F372" s="41">
        <f t="shared" si="10"/>
        <v>0</v>
      </c>
    </row>
    <row r="373" spans="1:6" x14ac:dyDescent="0.3">
      <c r="A373" s="13" t="s">
        <v>27</v>
      </c>
      <c r="B373" s="21" t="s">
        <v>439</v>
      </c>
      <c r="C373" s="38" t="s">
        <v>335</v>
      </c>
      <c r="D373" s="43">
        <v>40</v>
      </c>
      <c r="E373" s="46">
        <v>0</v>
      </c>
      <c r="F373" s="41">
        <f t="shared" si="10"/>
        <v>0</v>
      </c>
    </row>
    <row r="374" spans="1:6" x14ac:dyDescent="0.3">
      <c r="A374" s="13" t="s">
        <v>7</v>
      </c>
      <c r="B374" s="14" t="s">
        <v>440</v>
      </c>
      <c r="C374" s="15" t="s">
        <v>23</v>
      </c>
      <c r="D374" s="18"/>
      <c r="E374" s="17" t="s">
        <v>7</v>
      </c>
      <c r="F374" s="17"/>
    </row>
    <row r="375" spans="1:6" ht="28.8" x14ac:dyDescent="0.3">
      <c r="A375" s="13" t="s">
        <v>7</v>
      </c>
      <c r="B375" s="19" t="s">
        <v>441</v>
      </c>
      <c r="C375" s="15" t="s">
        <v>238</v>
      </c>
      <c r="D375" s="16"/>
      <c r="E375" s="17" t="s">
        <v>7</v>
      </c>
      <c r="F375" s="17"/>
    </row>
    <row r="376" spans="1:6" ht="28.8" x14ac:dyDescent="0.3">
      <c r="A376" s="13" t="s">
        <v>29</v>
      </c>
      <c r="B376" s="21" t="s">
        <v>442</v>
      </c>
      <c r="C376" s="38" t="s">
        <v>257</v>
      </c>
      <c r="D376" s="43">
        <v>138</v>
      </c>
      <c r="E376" s="46">
        <v>0</v>
      </c>
      <c r="F376" s="41">
        <f t="shared" si="10"/>
        <v>0</v>
      </c>
    </row>
    <row r="377" spans="1:6" ht="14.4" customHeight="1" x14ac:dyDescent="0.3">
      <c r="A377" s="13"/>
      <c r="B377" s="21"/>
      <c r="C377" s="13"/>
      <c r="D377" s="18"/>
      <c r="E377" s="17"/>
      <c r="F377" s="17"/>
    </row>
    <row r="378" spans="1:6" ht="19.2" customHeight="1" x14ac:dyDescent="0.3">
      <c r="A378" s="22" t="s">
        <v>880</v>
      </c>
      <c r="B378" s="23"/>
      <c r="C378" s="24" t="s">
        <v>873</v>
      </c>
      <c r="D378" s="25"/>
      <c r="E378" s="26"/>
      <c r="F378" s="27">
        <f>+SUM(F371:F376)</f>
        <v>0</v>
      </c>
    </row>
    <row r="379" spans="1:6" ht="14.4" customHeight="1" x14ac:dyDescent="0.3">
      <c r="A379" s="13"/>
      <c r="B379" s="21"/>
      <c r="C379" s="13"/>
      <c r="D379" s="18"/>
      <c r="E379" s="17"/>
      <c r="F379" s="17"/>
    </row>
    <row r="380" spans="1:6" x14ac:dyDescent="0.3">
      <c r="A380" s="6" t="s">
        <v>7</v>
      </c>
      <c r="B380" s="7" t="s">
        <v>265</v>
      </c>
      <c r="C380" s="8" t="s">
        <v>9</v>
      </c>
      <c r="D380" s="9"/>
      <c r="E380" s="10" t="s">
        <v>7</v>
      </c>
      <c r="F380" s="10"/>
    </row>
    <row r="381" spans="1:6" x14ac:dyDescent="0.3">
      <c r="A381" s="6" t="s">
        <v>7</v>
      </c>
      <c r="B381" s="7" t="s">
        <v>443</v>
      </c>
      <c r="C381" s="8" t="s">
        <v>9</v>
      </c>
      <c r="D381" s="9"/>
      <c r="E381" s="10" t="s">
        <v>7</v>
      </c>
      <c r="F381" s="10"/>
    </row>
    <row r="382" spans="1:6" ht="28.8" x14ac:dyDescent="0.3">
      <c r="A382" s="13" t="s">
        <v>7</v>
      </c>
      <c r="B382" s="21" t="s">
        <v>235</v>
      </c>
      <c r="C382" s="38" t="s">
        <v>7</v>
      </c>
      <c r="D382" s="40"/>
      <c r="E382" s="41" t="s">
        <v>7</v>
      </c>
      <c r="F382" s="41"/>
    </row>
    <row r="383" spans="1:6" ht="28.8" x14ac:dyDescent="0.3">
      <c r="A383" s="13" t="s">
        <v>7</v>
      </c>
      <c r="B383" s="14" t="s">
        <v>444</v>
      </c>
      <c r="C383" s="15" t="s">
        <v>9</v>
      </c>
      <c r="D383" s="16"/>
      <c r="E383" s="17" t="s">
        <v>7</v>
      </c>
      <c r="F383" s="17"/>
    </row>
    <row r="384" spans="1:6" x14ac:dyDescent="0.3">
      <c r="A384" s="13" t="s">
        <v>7</v>
      </c>
      <c r="B384" s="14" t="s">
        <v>445</v>
      </c>
      <c r="C384" s="15" t="s">
        <v>23</v>
      </c>
      <c r="D384" s="18"/>
      <c r="E384" s="17" t="s">
        <v>7</v>
      </c>
      <c r="F384" s="17"/>
    </row>
    <row r="385" spans="1:6" ht="144" x14ac:dyDescent="0.3">
      <c r="A385" s="13" t="s">
        <v>7</v>
      </c>
      <c r="B385" s="21" t="s">
        <v>446</v>
      </c>
      <c r="C385" s="38" t="s">
        <v>7</v>
      </c>
      <c r="D385" s="40"/>
      <c r="E385" s="41" t="s">
        <v>7</v>
      </c>
      <c r="F385" s="41"/>
    </row>
    <row r="386" spans="1:6" x14ac:dyDescent="0.3">
      <c r="A386" s="13" t="s">
        <v>7</v>
      </c>
      <c r="B386" s="19" t="s">
        <v>447</v>
      </c>
      <c r="C386" s="15" t="s">
        <v>238</v>
      </c>
      <c r="D386" s="16"/>
      <c r="E386" s="17" t="s">
        <v>7</v>
      </c>
      <c r="F386" s="17"/>
    </row>
    <row r="387" spans="1:6" ht="100.8" x14ac:dyDescent="0.3">
      <c r="A387" s="13" t="s">
        <v>6</v>
      </c>
      <c r="B387" s="21" t="s">
        <v>448</v>
      </c>
      <c r="C387" s="38" t="s">
        <v>264</v>
      </c>
      <c r="D387" s="43">
        <v>1</v>
      </c>
      <c r="E387" s="46">
        <v>0</v>
      </c>
      <c r="F387" s="41">
        <f t="shared" si="10"/>
        <v>0</v>
      </c>
    </row>
    <row r="388" spans="1:6" ht="100.8" x14ac:dyDescent="0.3">
      <c r="A388" s="13" t="s">
        <v>19</v>
      </c>
      <c r="B388" s="21" t="s">
        <v>449</v>
      </c>
      <c r="C388" s="38" t="s">
        <v>264</v>
      </c>
      <c r="D388" s="43">
        <v>1</v>
      </c>
      <c r="E388" s="46">
        <v>0</v>
      </c>
      <c r="F388" s="41">
        <f t="shared" si="10"/>
        <v>0</v>
      </c>
    </row>
    <row r="389" spans="1:6" ht="100.8" x14ac:dyDescent="0.3">
      <c r="A389" s="13" t="s">
        <v>27</v>
      </c>
      <c r="B389" s="21" t="s">
        <v>450</v>
      </c>
      <c r="C389" s="38" t="s">
        <v>264</v>
      </c>
      <c r="D389" s="43">
        <v>1</v>
      </c>
      <c r="E389" s="46">
        <v>0</v>
      </c>
      <c r="F389" s="41">
        <f t="shared" si="10"/>
        <v>0</v>
      </c>
    </row>
    <row r="390" spans="1:6" ht="100.8" x14ac:dyDescent="0.3">
      <c r="A390" s="13" t="s">
        <v>29</v>
      </c>
      <c r="B390" s="21" t="s">
        <v>451</v>
      </c>
      <c r="C390" s="38" t="s">
        <v>264</v>
      </c>
      <c r="D390" s="43">
        <v>1</v>
      </c>
      <c r="E390" s="46">
        <v>0</v>
      </c>
      <c r="F390" s="41">
        <f t="shared" si="10"/>
        <v>0</v>
      </c>
    </row>
    <row r="391" spans="1:6" ht="43.2" x14ac:dyDescent="0.3">
      <c r="A391" s="13" t="s">
        <v>31</v>
      </c>
      <c r="B391" s="21" t="s">
        <v>452</v>
      </c>
      <c r="C391" s="38" t="s">
        <v>25</v>
      </c>
      <c r="D391" s="42">
        <v>1</v>
      </c>
      <c r="E391" s="46">
        <v>0</v>
      </c>
      <c r="F391" s="41">
        <f t="shared" si="10"/>
        <v>0</v>
      </c>
    </row>
    <row r="392" spans="1:6" x14ac:dyDescent="0.3">
      <c r="A392" s="13" t="s">
        <v>7</v>
      </c>
      <c r="B392" s="19" t="s">
        <v>453</v>
      </c>
      <c r="C392" s="15" t="s">
        <v>238</v>
      </c>
      <c r="D392" s="16"/>
      <c r="E392" s="17" t="s">
        <v>7</v>
      </c>
      <c r="F392" s="17"/>
    </row>
    <row r="393" spans="1:6" x14ac:dyDescent="0.3">
      <c r="A393" s="13" t="s">
        <v>33</v>
      </c>
      <c r="B393" s="21" t="s">
        <v>454</v>
      </c>
      <c r="C393" s="38" t="s">
        <v>335</v>
      </c>
      <c r="D393" s="43">
        <v>50</v>
      </c>
      <c r="E393" s="46">
        <v>0</v>
      </c>
      <c r="F393" s="41">
        <f t="shared" si="10"/>
        <v>0</v>
      </c>
    </row>
    <row r="394" spans="1:6" x14ac:dyDescent="0.3">
      <c r="A394" s="13" t="s">
        <v>35</v>
      </c>
      <c r="B394" s="21" t="s">
        <v>455</v>
      </c>
      <c r="C394" s="38" t="s">
        <v>335</v>
      </c>
      <c r="D394" s="43">
        <v>198</v>
      </c>
      <c r="E394" s="46">
        <v>0</v>
      </c>
      <c r="F394" s="41">
        <f t="shared" si="10"/>
        <v>0</v>
      </c>
    </row>
    <row r="395" spans="1:6" x14ac:dyDescent="0.3">
      <c r="A395" s="13" t="s">
        <v>37</v>
      </c>
      <c r="B395" s="21" t="s">
        <v>456</v>
      </c>
      <c r="C395" s="38" t="s">
        <v>335</v>
      </c>
      <c r="D395" s="43">
        <v>50</v>
      </c>
      <c r="E395" s="46">
        <v>0</v>
      </c>
      <c r="F395" s="41">
        <f t="shared" si="10"/>
        <v>0</v>
      </c>
    </row>
    <row r="396" spans="1:6" x14ac:dyDescent="0.3">
      <c r="A396" s="13" t="s">
        <v>7</v>
      </c>
      <c r="B396" s="14" t="s">
        <v>457</v>
      </c>
      <c r="C396" s="15" t="s">
        <v>23</v>
      </c>
      <c r="D396" s="18"/>
      <c r="E396" s="17" t="s">
        <v>7</v>
      </c>
      <c r="F396" s="17"/>
    </row>
    <row r="397" spans="1:6" x14ac:dyDescent="0.3">
      <c r="A397" s="13" t="s">
        <v>7</v>
      </c>
      <c r="B397" s="19" t="s">
        <v>458</v>
      </c>
      <c r="C397" s="15" t="s">
        <v>238</v>
      </c>
      <c r="D397" s="16"/>
      <c r="E397" s="17" t="s">
        <v>7</v>
      </c>
      <c r="F397" s="17"/>
    </row>
    <row r="398" spans="1:6" ht="28.8" x14ac:dyDescent="0.3">
      <c r="A398" s="13" t="s">
        <v>39</v>
      </c>
      <c r="B398" s="21" t="s">
        <v>459</v>
      </c>
      <c r="C398" s="38" t="s">
        <v>335</v>
      </c>
      <c r="D398" s="43">
        <v>50</v>
      </c>
      <c r="E398" s="46">
        <v>0</v>
      </c>
      <c r="F398" s="41">
        <f t="shared" si="10"/>
        <v>0</v>
      </c>
    </row>
    <row r="399" spans="1:6" x14ac:dyDescent="0.3">
      <c r="A399" s="13" t="s">
        <v>41</v>
      </c>
      <c r="B399" s="21" t="s">
        <v>460</v>
      </c>
      <c r="C399" s="38" t="s">
        <v>335</v>
      </c>
      <c r="D399" s="43">
        <v>46</v>
      </c>
      <c r="E399" s="46">
        <v>0</v>
      </c>
      <c r="F399" s="41">
        <f t="shared" si="10"/>
        <v>0</v>
      </c>
    </row>
    <row r="400" spans="1:6" x14ac:dyDescent="0.3">
      <c r="A400" s="13" t="s">
        <v>7</v>
      </c>
      <c r="B400" s="14" t="s">
        <v>461</v>
      </c>
      <c r="C400" s="15" t="s">
        <v>23</v>
      </c>
      <c r="D400" s="18"/>
      <c r="E400" s="17" t="s">
        <v>7</v>
      </c>
      <c r="F400" s="17"/>
    </row>
    <row r="401" spans="1:6" x14ac:dyDescent="0.3">
      <c r="A401" s="13" t="s">
        <v>7</v>
      </c>
      <c r="B401" s="19" t="s">
        <v>462</v>
      </c>
      <c r="C401" s="15" t="s">
        <v>238</v>
      </c>
      <c r="D401" s="16"/>
      <c r="E401" s="17" t="s">
        <v>7</v>
      </c>
      <c r="F401" s="17"/>
    </row>
    <row r="402" spans="1:6" ht="28.8" x14ac:dyDescent="0.3">
      <c r="A402" s="13" t="s">
        <v>45</v>
      </c>
      <c r="B402" s="21" t="s">
        <v>463</v>
      </c>
      <c r="C402" s="38" t="s">
        <v>264</v>
      </c>
      <c r="D402" s="43">
        <v>2</v>
      </c>
      <c r="E402" s="46">
        <v>0</v>
      </c>
      <c r="F402" s="41">
        <f t="shared" si="10"/>
        <v>0</v>
      </c>
    </row>
    <row r="403" spans="1:6" ht="72" x14ac:dyDescent="0.3">
      <c r="A403" s="13" t="s">
        <v>47</v>
      </c>
      <c r="B403" s="21" t="s">
        <v>464</v>
      </c>
      <c r="C403" s="38" t="s">
        <v>264</v>
      </c>
      <c r="D403" s="43">
        <v>9</v>
      </c>
      <c r="E403" s="46">
        <v>0</v>
      </c>
      <c r="F403" s="41">
        <f t="shared" si="10"/>
        <v>0</v>
      </c>
    </row>
    <row r="404" spans="1:6" ht="57.6" x14ac:dyDescent="0.3">
      <c r="A404" s="13" t="s">
        <v>49</v>
      </c>
      <c r="B404" s="21" t="s">
        <v>465</v>
      </c>
      <c r="C404" s="38" t="s">
        <v>264</v>
      </c>
      <c r="D404" s="43">
        <v>7</v>
      </c>
      <c r="E404" s="46">
        <v>0</v>
      </c>
      <c r="F404" s="41">
        <f t="shared" si="10"/>
        <v>0</v>
      </c>
    </row>
    <row r="405" spans="1:6" x14ac:dyDescent="0.3">
      <c r="A405" s="13" t="s">
        <v>7</v>
      </c>
      <c r="B405" s="14" t="s">
        <v>466</v>
      </c>
      <c r="C405" s="15" t="s">
        <v>9</v>
      </c>
      <c r="D405" s="16"/>
      <c r="E405" s="17" t="s">
        <v>7</v>
      </c>
      <c r="F405" s="17"/>
    </row>
    <row r="406" spans="1:6" x14ac:dyDescent="0.3">
      <c r="A406" s="13" t="s">
        <v>7</v>
      </c>
      <c r="B406" s="19" t="s">
        <v>467</v>
      </c>
      <c r="C406" s="15" t="s">
        <v>238</v>
      </c>
      <c r="D406" s="16"/>
      <c r="E406" s="17" t="s">
        <v>7</v>
      </c>
      <c r="F406" s="17"/>
    </row>
    <row r="407" spans="1:6" x14ac:dyDescent="0.3">
      <c r="A407" s="13" t="s">
        <v>51</v>
      </c>
      <c r="B407" s="21" t="s">
        <v>468</v>
      </c>
      <c r="C407" s="38" t="s">
        <v>335</v>
      </c>
      <c r="D407" s="43">
        <v>5</v>
      </c>
      <c r="E407" s="46">
        <v>0</v>
      </c>
      <c r="F407" s="41">
        <f t="shared" si="10"/>
        <v>0</v>
      </c>
    </row>
    <row r="408" spans="1:6" ht="14.4" customHeight="1" x14ac:dyDescent="0.3">
      <c r="A408" s="13"/>
      <c r="B408" s="21"/>
      <c r="C408" s="13"/>
      <c r="D408" s="18"/>
      <c r="E408" s="17"/>
      <c r="F408" s="17"/>
    </row>
    <row r="409" spans="1:6" ht="19.2" customHeight="1" x14ac:dyDescent="0.3">
      <c r="A409" s="22" t="s">
        <v>881</v>
      </c>
      <c r="B409" s="23"/>
      <c r="C409" s="24" t="s">
        <v>873</v>
      </c>
      <c r="D409" s="25"/>
      <c r="E409" s="26"/>
      <c r="F409" s="27">
        <f>+SUM(F387:F407)</f>
        <v>0</v>
      </c>
    </row>
    <row r="410" spans="1:6" ht="14.4" customHeight="1" x14ac:dyDescent="0.3">
      <c r="A410" s="13"/>
      <c r="B410" s="21"/>
      <c r="C410" s="13"/>
      <c r="D410" s="18"/>
      <c r="E410" s="17"/>
      <c r="F410" s="17"/>
    </row>
    <row r="411" spans="1:6" x14ac:dyDescent="0.3">
      <c r="A411" s="6" t="s">
        <v>7</v>
      </c>
      <c r="B411" s="7" t="s">
        <v>265</v>
      </c>
      <c r="C411" s="8" t="s">
        <v>9</v>
      </c>
      <c r="D411" s="9"/>
      <c r="E411" s="10" t="s">
        <v>7</v>
      </c>
      <c r="F411" s="10"/>
    </row>
    <row r="412" spans="1:6" x14ac:dyDescent="0.3">
      <c r="A412" s="6" t="s">
        <v>7</v>
      </c>
      <c r="B412" s="7" t="s">
        <v>469</v>
      </c>
      <c r="C412" s="8" t="s">
        <v>9</v>
      </c>
      <c r="D412" s="9"/>
      <c r="E412" s="10" t="s">
        <v>7</v>
      </c>
      <c r="F412" s="10"/>
    </row>
    <row r="413" spans="1:6" ht="28.8" x14ac:dyDescent="0.3">
      <c r="A413" s="13" t="s">
        <v>7</v>
      </c>
      <c r="B413" s="21" t="s">
        <v>235</v>
      </c>
      <c r="C413" s="38" t="s">
        <v>7</v>
      </c>
      <c r="D413" s="40"/>
      <c r="E413" s="41" t="s">
        <v>7</v>
      </c>
      <c r="F413" s="41"/>
    </row>
    <row r="414" spans="1:6" ht="28.8" x14ac:dyDescent="0.3">
      <c r="A414" s="13" t="s">
        <v>7</v>
      </c>
      <c r="B414" s="14" t="s">
        <v>470</v>
      </c>
      <c r="C414" s="15" t="s">
        <v>9</v>
      </c>
      <c r="D414" s="16"/>
      <c r="E414" s="17" t="s">
        <v>7</v>
      </c>
      <c r="F414" s="17"/>
    </row>
    <row r="415" spans="1:6" x14ac:dyDescent="0.3">
      <c r="A415" s="13" t="s">
        <v>7</v>
      </c>
      <c r="B415" s="14" t="s">
        <v>471</v>
      </c>
      <c r="C415" s="15" t="s">
        <v>23</v>
      </c>
      <c r="D415" s="18"/>
      <c r="E415" s="17" t="s">
        <v>7</v>
      </c>
      <c r="F415" s="17"/>
    </row>
    <row r="416" spans="1:6" ht="28.8" x14ac:dyDescent="0.3">
      <c r="A416" s="13" t="s">
        <v>6</v>
      </c>
      <c r="B416" s="21" t="s">
        <v>472</v>
      </c>
      <c r="C416" s="38" t="s">
        <v>264</v>
      </c>
      <c r="D416" s="43">
        <v>9</v>
      </c>
      <c r="E416" s="46">
        <v>0</v>
      </c>
      <c r="F416" s="41">
        <f t="shared" si="10"/>
        <v>0</v>
      </c>
    </row>
    <row r="417" spans="1:6" x14ac:dyDescent="0.3">
      <c r="A417" s="13" t="s">
        <v>7</v>
      </c>
      <c r="B417" s="19" t="s">
        <v>473</v>
      </c>
      <c r="C417" s="15" t="s">
        <v>238</v>
      </c>
      <c r="D417" s="16"/>
      <c r="E417" s="17" t="s">
        <v>7</v>
      </c>
      <c r="F417" s="17"/>
    </row>
    <row r="418" spans="1:6" x14ac:dyDescent="0.3">
      <c r="A418" s="13" t="s">
        <v>19</v>
      </c>
      <c r="B418" s="21" t="s">
        <v>474</v>
      </c>
      <c r="C418" s="38" t="s">
        <v>264</v>
      </c>
      <c r="D418" s="43">
        <v>3</v>
      </c>
      <c r="E418" s="46">
        <v>0</v>
      </c>
      <c r="F418" s="41">
        <f t="shared" si="10"/>
        <v>0</v>
      </c>
    </row>
    <row r="419" spans="1:6" x14ac:dyDescent="0.3">
      <c r="A419" s="13" t="s">
        <v>7</v>
      </c>
      <c r="B419" s="19" t="s">
        <v>475</v>
      </c>
      <c r="C419" s="15" t="s">
        <v>238</v>
      </c>
      <c r="D419" s="16"/>
      <c r="E419" s="17" t="s">
        <v>7</v>
      </c>
      <c r="F419" s="17"/>
    </row>
    <row r="420" spans="1:6" x14ac:dyDescent="0.3">
      <c r="A420" s="13" t="s">
        <v>27</v>
      </c>
      <c r="B420" s="21" t="s">
        <v>476</v>
      </c>
      <c r="C420" s="38" t="s">
        <v>264</v>
      </c>
      <c r="D420" s="43">
        <v>36</v>
      </c>
      <c r="E420" s="46">
        <v>0</v>
      </c>
      <c r="F420" s="41">
        <f t="shared" si="10"/>
        <v>0</v>
      </c>
    </row>
    <row r="421" spans="1:6" x14ac:dyDescent="0.3">
      <c r="A421" s="13" t="s">
        <v>29</v>
      </c>
      <c r="B421" s="21" t="s">
        <v>477</v>
      </c>
      <c r="C421" s="38" t="s">
        <v>264</v>
      </c>
      <c r="D421" s="43">
        <v>1</v>
      </c>
      <c r="E421" s="46">
        <v>0</v>
      </c>
      <c r="F421" s="41">
        <f t="shared" si="10"/>
        <v>0</v>
      </c>
    </row>
    <row r="422" spans="1:6" x14ac:dyDescent="0.3">
      <c r="A422" s="13" t="s">
        <v>7</v>
      </c>
      <c r="B422" s="14" t="s">
        <v>478</v>
      </c>
      <c r="C422" s="15" t="s">
        <v>23</v>
      </c>
      <c r="D422" s="18"/>
      <c r="E422" s="17" t="s">
        <v>7</v>
      </c>
      <c r="F422" s="17"/>
    </row>
    <row r="423" spans="1:6" x14ac:dyDescent="0.3">
      <c r="A423" s="13" t="s">
        <v>7</v>
      </c>
      <c r="B423" s="19" t="s">
        <v>473</v>
      </c>
      <c r="C423" s="15" t="s">
        <v>238</v>
      </c>
      <c r="D423" s="16"/>
      <c r="E423" s="17" t="s">
        <v>7</v>
      </c>
      <c r="F423" s="17"/>
    </row>
    <row r="424" spans="1:6" x14ac:dyDescent="0.3">
      <c r="A424" s="13" t="s">
        <v>31</v>
      </c>
      <c r="B424" s="21" t="s">
        <v>479</v>
      </c>
      <c r="C424" s="38" t="s">
        <v>264</v>
      </c>
      <c r="D424" s="43">
        <v>6</v>
      </c>
      <c r="E424" s="46">
        <v>0</v>
      </c>
      <c r="F424" s="41">
        <f t="shared" si="10"/>
        <v>0</v>
      </c>
    </row>
    <row r="425" spans="1:6" x14ac:dyDescent="0.3">
      <c r="A425" s="13" t="s">
        <v>7</v>
      </c>
      <c r="B425" s="14" t="s">
        <v>480</v>
      </c>
      <c r="C425" s="15" t="s">
        <v>23</v>
      </c>
      <c r="D425" s="18"/>
      <c r="E425" s="17" t="s">
        <v>7</v>
      </c>
      <c r="F425" s="17"/>
    </row>
    <row r="426" spans="1:6" x14ac:dyDescent="0.3">
      <c r="A426" s="13" t="s">
        <v>7</v>
      </c>
      <c r="B426" s="19" t="s">
        <v>473</v>
      </c>
      <c r="C426" s="15" t="s">
        <v>238</v>
      </c>
      <c r="D426" s="16"/>
      <c r="E426" s="17" t="s">
        <v>7</v>
      </c>
      <c r="F426" s="17"/>
    </row>
    <row r="427" spans="1:6" x14ac:dyDescent="0.3">
      <c r="A427" s="13" t="s">
        <v>33</v>
      </c>
      <c r="B427" s="21" t="s">
        <v>481</v>
      </c>
      <c r="C427" s="38" t="s">
        <v>264</v>
      </c>
      <c r="D427" s="43">
        <v>6</v>
      </c>
      <c r="E427" s="46">
        <v>0</v>
      </c>
      <c r="F427" s="41">
        <f t="shared" si="10"/>
        <v>0</v>
      </c>
    </row>
    <row r="428" spans="1:6" x14ac:dyDescent="0.3">
      <c r="A428" s="13" t="s">
        <v>7</v>
      </c>
      <c r="B428" s="19" t="s">
        <v>482</v>
      </c>
      <c r="C428" s="15" t="s">
        <v>238</v>
      </c>
      <c r="D428" s="16"/>
      <c r="E428" s="17" t="s">
        <v>7</v>
      </c>
      <c r="F428" s="17"/>
    </row>
    <row r="429" spans="1:6" ht="28.8" x14ac:dyDescent="0.3">
      <c r="A429" s="13" t="s">
        <v>35</v>
      </c>
      <c r="B429" s="21" t="s">
        <v>483</v>
      </c>
      <c r="C429" s="38" t="s">
        <v>264</v>
      </c>
      <c r="D429" s="43">
        <v>2</v>
      </c>
      <c r="E429" s="46">
        <v>0</v>
      </c>
      <c r="F429" s="41">
        <f t="shared" si="10"/>
        <v>0</v>
      </c>
    </row>
    <row r="430" spans="1:6" x14ac:dyDescent="0.3">
      <c r="A430" s="13" t="s">
        <v>7</v>
      </c>
      <c r="B430" s="14" t="s">
        <v>484</v>
      </c>
      <c r="C430" s="15" t="s">
        <v>23</v>
      </c>
      <c r="D430" s="18"/>
      <c r="E430" s="17" t="s">
        <v>7</v>
      </c>
      <c r="F430" s="17"/>
    </row>
    <row r="431" spans="1:6" x14ac:dyDescent="0.3">
      <c r="A431" s="13" t="s">
        <v>7</v>
      </c>
      <c r="B431" s="19" t="s">
        <v>473</v>
      </c>
      <c r="C431" s="15" t="s">
        <v>238</v>
      </c>
      <c r="D431" s="16"/>
      <c r="E431" s="17" t="s">
        <v>7</v>
      </c>
      <c r="F431" s="17"/>
    </row>
    <row r="432" spans="1:6" ht="28.8" x14ac:dyDescent="0.3">
      <c r="A432" s="13" t="s">
        <v>37</v>
      </c>
      <c r="B432" s="21" t="s">
        <v>485</v>
      </c>
      <c r="C432" s="38" t="s">
        <v>264</v>
      </c>
      <c r="D432" s="43">
        <v>6</v>
      </c>
      <c r="E432" s="46">
        <v>0</v>
      </c>
      <c r="F432" s="41">
        <f t="shared" si="10"/>
        <v>0</v>
      </c>
    </row>
    <row r="433" spans="1:6" ht="28.8" x14ac:dyDescent="0.3">
      <c r="A433" s="13" t="s">
        <v>39</v>
      </c>
      <c r="B433" s="21" t="s">
        <v>486</v>
      </c>
      <c r="C433" s="38" t="s">
        <v>264</v>
      </c>
      <c r="D433" s="43">
        <v>11</v>
      </c>
      <c r="E433" s="46">
        <v>0</v>
      </c>
      <c r="F433" s="41">
        <f t="shared" si="10"/>
        <v>0</v>
      </c>
    </row>
    <row r="434" spans="1:6" x14ac:dyDescent="0.3">
      <c r="A434" s="13" t="s">
        <v>7</v>
      </c>
      <c r="B434" s="19" t="s">
        <v>482</v>
      </c>
      <c r="C434" s="15" t="s">
        <v>238</v>
      </c>
      <c r="D434" s="16"/>
      <c r="E434" s="17" t="s">
        <v>7</v>
      </c>
      <c r="F434" s="17"/>
    </row>
    <row r="435" spans="1:6" x14ac:dyDescent="0.3">
      <c r="A435" s="13" t="s">
        <v>41</v>
      </c>
      <c r="B435" s="21" t="s">
        <v>487</v>
      </c>
      <c r="C435" s="38" t="s">
        <v>264</v>
      </c>
      <c r="D435" s="43">
        <v>1</v>
      </c>
      <c r="E435" s="46">
        <v>0</v>
      </c>
      <c r="F435" s="41">
        <f t="shared" si="10"/>
        <v>0</v>
      </c>
    </row>
    <row r="436" spans="1:6" x14ac:dyDescent="0.3">
      <c r="A436" s="13" t="s">
        <v>7</v>
      </c>
      <c r="B436" s="14" t="s">
        <v>488</v>
      </c>
      <c r="C436" s="15" t="s">
        <v>23</v>
      </c>
      <c r="D436" s="18"/>
      <c r="E436" s="17" t="s">
        <v>7</v>
      </c>
      <c r="F436" s="17"/>
    </row>
    <row r="437" spans="1:6" x14ac:dyDescent="0.3">
      <c r="A437" s="13" t="s">
        <v>7</v>
      </c>
      <c r="B437" s="19" t="s">
        <v>489</v>
      </c>
      <c r="C437" s="15" t="s">
        <v>238</v>
      </c>
      <c r="D437" s="16"/>
      <c r="E437" s="17" t="s">
        <v>7</v>
      </c>
      <c r="F437" s="17"/>
    </row>
    <row r="438" spans="1:6" ht="28.8" x14ac:dyDescent="0.3">
      <c r="A438" s="13" t="s">
        <v>45</v>
      </c>
      <c r="B438" s="21" t="s">
        <v>490</v>
      </c>
      <c r="C438" s="38" t="s">
        <v>264</v>
      </c>
      <c r="D438" s="43">
        <v>8</v>
      </c>
      <c r="E438" s="46">
        <v>0</v>
      </c>
      <c r="F438" s="41">
        <f t="shared" ref="F438:F508" si="11">+D438*E438</f>
        <v>0</v>
      </c>
    </row>
    <row r="439" spans="1:6" x14ac:dyDescent="0.3">
      <c r="A439" s="13" t="s">
        <v>7</v>
      </c>
      <c r="B439" s="14" t="s">
        <v>491</v>
      </c>
      <c r="C439" s="15" t="s">
        <v>23</v>
      </c>
      <c r="D439" s="18"/>
      <c r="E439" s="17" t="s">
        <v>7</v>
      </c>
      <c r="F439" s="17"/>
    </row>
    <row r="440" spans="1:6" x14ac:dyDescent="0.3">
      <c r="A440" s="13" t="s">
        <v>7</v>
      </c>
      <c r="B440" s="19" t="s">
        <v>492</v>
      </c>
      <c r="C440" s="15" t="s">
        <v>238</v>
      </c>
      <c r="D440" s="16"/>
      <c r="E440" s="17" t="s">
        <v>7</v>
      </c>
      <c r="F440" s="17"/>
    </row>
    <row r="441" spans="1:6" ht="57.6" x14ac:dyDescent="0.3">
      <c r="A441" s="13" t="s">
        <v>47</v>
      </c>
      <c r="B441" s="21" t="s">
        <v>493</v>
      </c>
      <c r="C441" s="38" t="s">
        <v>264</v>
      </c>
      <c r="D441" s="43">
        <v>12</v>
      </c>
      <c r="E441" s="46">
        <v>0</v>
      </c>
      <c r="F441" s="41">
        <f t="shared" si="11"/>
        <v>0</v>
      </c>
    </row>
    <row r="442" spans="1:6" x14ac:dyDescent="0.3">
      <c r="A442" s="13" t="s">
        <v>7</v>
      </c>
      <c r="B442" s="19" t="s">
        <v>494</v>
      </c>
      <c r="C442" s="15" t="s">
        <v>238</v>
      </c>
      <c r="D442" s="16"/>
      <c r="E442" s="17" t="s">
        <v>7</v>
      </c>
      <c r="F442" s="17"/>
    </row>
    <row r="443" spans="1:6" x14ac:dyDescent="0.3">
      <c r="A443" s="13" t="s">
        <v>49</v>
      </c>
      <c r="B443" s="21" t="s">
        <v>495</v>
      </c>
      <c r="C443" s="38" t="s">
        <v>264</v>
      </c>
      <c r="D443" s="43">
        <v>1</v>
      </c>
      <c r="E443" s="46">
        <v>0</v>
      </c>
      <c r="F443" s="41">
        <f t="shared" si="11"/>
        <v>0</v>
      </c>
    </row>
    <row r="444" spans="1:6" x14ac:dyDescent="0.3">
      <c r="A444" s="13" t="s">
        <v>7</v>
      </c>
      <c r="B444" s="19" t="s">
        <v>482</v>
      </c>
      <c r="C444" s="15" t="s">
        <v>238</v>
      </c>
      <c r="D444" s="16"/>
      <c r="E444" s="17" t="s">
        <v>7</v>
      </c>
      <c r="F444" s="17"/>
    </row>
    <row r="445" spans="1:6" x14ac:dyDescent="0.3">
      <c r="A445" s="13" t="s">
        <v>51</v>
      </c>
      <c r="B445" s="21" t="s">
        <v>496</v>
      </c>
      <c r="C445" s="38" t="s">
        <v>264</v>
      </c>
      <c r="D445" s="43">
        <v>1</v>
      </c>
      <c r="E445" s="46">
        <v>0</v>
      </c>
      <c r="F445" s="41">
        <f t="shared" si="11"/>
        <v>0</v>
      </c>
    </row>
    <row r="446" spans="1:6" x14ac:dyDescent="0.3">
      <c r="A446" s="13" t="s">
        <v>53</v>
      </c>
      <c r="B446" s="21" t="s">
        <v>497</v>
      </c>
      <c r="C446" s="38" t="s">
        <v>264</v>
      </c>
      <c r="D446" s="43">
        <v>1</v>
      </c>
      <c r="E446" s="46">
        <v>0</v>
      </c>
      <c r="F446" s="41">
        <f t="shared" si="11"/>
        <v>0</v>
      </c>
    </row>
    <row r="447" spans="1:6" x14ac:dyDescent="0.3">
      <c r="A447" s="13" t="s">
        <v>55</v>
      </c>
      <c r="B447" s="21" t="s">
        <v>498</v>
      </c>
      <c r="C447" s="38" t="s">
        <v>264</v>
      </c>
      <c r="D447" s="43">
        <v>1</v>
      </c>
      <c r="E447" s="46">
        <v>0</v>
      </c>
      <c r="F447" s="41">
        <f t="shared" si="11"/>
        <v>0</v>
      </c>
    </row>
    <row r="448" spans="1:6" ht="14.4" customHeight="1" x14ac:dyDescent="0.3">
      <c r="A448" s="13"/>
      <c r="B448" s="21"/>
      <c r="C448" s="13"/>
      <c r="D448" s="18"/>
      <c r="E448" s="17"/>
      <c r="F448" s="17"/>
    </row>
    <row r="449" spans="1:6" ht="19.2" customHeight="1" x14ac:dyDescent="0.3">
      <c r="A449" s="22" t="s">
        <v>882</v>
      </c>
      <c r="B449" s="23"/>
      <c r="C449" s="24" t="s">
        <v>873</v>
      </c>
      <c r="D449" s="25"/>
      <c r="E449" s="26"/>
      <c r="F449" s="27">
        <f>+SUM(F416:F447)</f>
        <v>0</v>
      </c>
    </row>
    <row r="450" spans="1:6" ht="14.4" customHeight="1" x14ac:dyDescent="0.3">
      <c r="A450" s="13"/>
      <c r="B450" s="21"/>
      <c r="C450" s="13"/>
      <c r="D450" s="18"/>
      <c r="E450" s="17"/>
      <c r="F450" s="17"/>
    </row>
    <row r="451" spans="1:6" x14ac:dyDescent="0.3">
      <c r="A451" s="6" t="s">
        <v>7</v>
      </c>
      <c r="B451" s="7" t="s">
        <v>265</v>
      </c>
      <c r="C451" s="8" t="s">
        <v>9</v>
      </c>
      <c r="D451" s="9"/>
      <c r="E451" s="10" t="s">
        <v>7</v>
      </c>
      <c r="F451" s="10"/>
    </row>
    <row r="452" spans="1:6" x14ac:dyDescent="0.3">
      <c r="A452" s="6" t="s">
        <v>7</v>
      </c>
      <c r="B452" s="7" t="s">
        <v>499</v>
      </c>
      <c r="C452" s="8" t="s">
        <v>9</v>
      </c>
      <c r="D452" s="9"/>
      <c r="E452" s="10" t="s">
        <v>7</v>
      </c>
      <c r="F452" s="10"/>
    </row>
    <row r="453" spans="1:6" ht="28.8" x14ac:dyDescent="0.3">
      <c r="A453" s="13" t="s">
        <v>7</v>
      </c>
      <c r="B453" s="21" t="s">
        <v>235</v>
      </c>
      <c r="C453" s="38" t="s">
        <v>7</v>
      </c>
      <c r="D453" s="40"/>
      <c r="E453" s="41" t="s">
        <v>7</v>
      </c>
      <c r="F453" s="41"/>
    </row>
    <row r="454" spans="1:6" ht="28.8" x14ac:dyDescent="0.3">
      <c r="A454" s="13" t="s">
        <v>7</v>
      </c>
      <c r="B454" s="14" t="s">
        <v>500</v>
      </c>
      <c r="C454" s="15" t="s">
        <v>9</v>
      </c>
      <c r="D454" s="16"/>
      <c r="E454" s="17" t="s">
        <v>7</v>
      </c>
      <c r="F454" s="17"/>
    </row>
    <row r="455" spans="1:6" x14ac:dyDescent="0.3">
      <c r="A455" s="13" t="s">
        <v>7</v>
      </c>
      <c r="B455" s="14" t="s">
        <v>501</v>
      </c>
      <c r="C455" s="15" t="s">
        <v>23</v>
      </c>
      <c r="D455" s="18"/>
      <c r="E455" s="17" t="s">
        <v>7</v>
      </c>
      <c r="F455" s="17"/>
    </row>
    <row r="456" spans="1:6" x14ac:dyDescent="0.3">
      <c r="A456" s="13" t="s">
        <v>7</v>
      </c>
      <c r="B456" s="19" t="s">
        <v>502</v>
      </c>
      <c r="C456" s="15" t="s">
        <v>238</v>
      </c>
      <c r="D456" s="16"/>
      <c r="E456" s="17" t="s">
        <v>7</v>
      </c>
      <c r="F456" s="17"/>
    </row>
    <row r="457" spans="1:6" ht="86.4" x14ac:dyDescent="0.3">
      <c r="A457" s="13" t="s">
        <v>6</v>
      </c>
      <c r="B457" s="21" t="s">
        <v>503</v>
      </c>
      <c r="C457" s="38" t="s">
        <v>264</v>
      </c>
      <c r="D457" s="43">
        <v>6</v>
      </c>
      <c r="E457" s="46">
        <v>0</v>
      </c>
      <c r="F457" s="41">
        <f t="shared" si="11"/>
        <v>0</v>
      </c>
    </row>
    <row r="458" spans="1:6" x14ac:dyDescent="0.3">
      <c r="A458" s="13" t="s">
        <v>7</v>
      </c>
      <c r="B458" s="14" t="s">
        <v>504</v>
      </c>
      <c r="C458" s="15" t="s">
        <v>23</v>
      </c>
      <c r="D458" s="18"/>
      <c r="E458" s="17" t="s">
        <v>7</v>
      </c>
      <c r="F458" s="17"/>
    </row>
    <row r="459" spans="1:6" x14ac:dyDescent="0.3">
      <c r="A459" s="13" t="s">
        <v>7</v>
      </c>
      <c r="B459" s="19" t="s">
        <v>505</v>
      </c>
      <c r="C459" s="15" t="s">
        <v>238</v>
      </c>
      <c r="D459" s="16"/>
      <c r="E459" s="17" t="s">
        <v>7</v>
      </c>
      <c r="F459" s="17"/>
    </row>
    <row r="460" spans="1:6" x14ac:dyDescent="0.3">
      <c r="A460" s="13" t="s">
        <v>19</v>
      </c>
      <c r="B460" s="21" t="s">
        <v>506</v>
      </c>
      <c r="C460" s="38" t="s">
        <v>264</v>
      </c>
      <c r="D460" s="43">
        <v>9</v>
      </c>
      <c r="E460" s="46">
        <v>0</v>
      </c>
      <c r="F460" s="41">
        <f t="shared" si="11"/>
        <v>0</v>
      </c>
    </row>
    <row r="461" spans="1:6" x14ac:dyDescent="0.3">
      <c r="A461" s="13" t="s">
        <v>7</v>
      </c>
      <c r="B461" s="19" t="s">
        <v>507</v>
      </c>
      <c r="C461" s="15" t="s">
        <v>238</v>
      </c>
      <c r="D461" s="16"/>
      <c r="E461" s="17" t="s">
        <v>7</v>
      </c>
      <c r="F461" s="17"/>
    </row>
    <row r="462" spans="1:6" x14ac:dyDescent="0.3">
      <c r="A462" s="13" t="s">
        <v>27</v>
      </c>
      <c r="B462" s="21" t="s">
        <v>508</v>
      </c>
      <c r="C462" s="38" t="s">
        <v>264</v>
      </c>
      <c r="D462" s="43">
        <v>7</v>
      </c>
      <c r="E462" s="46">
        <v>0</v>
      </c>
      <c r="F462" s="41">
        <f t="shared" si="11"/>
        <v>0</v>
      </c>
    </row>
    <row r="463" spans="1:6" x14ac:dyDescent="0.3">
      <c r="A463" s="13" t="s">
        <v>7</v>
      </c>
      <c r="B463" s="14" t="s">
        <v>509</v>
      </c>
      <c r="C463" s="15" t="s">
        <v>23</v>
      </c>
      <c r="D463" s="18"/>
      <c r="E463" s="17" t="s">
        <v>7</v>
      </c>
      <c r="F463" s="17"/>
    </row>
    <row r="464" spans="1:6" x14ac:dyDescent="0.3">
      <c r="A464" s="13" t="s">
        <v>7</v>
      </c>
      <c r="B464" s="19" t="s">
        <v>510</v>
      </c>
      <c r="C464" s="15" t="s">
        <v>238</v>
      </c>
      <c r="D464" s="16"/>
      <c r="E464" s="17" t="s">
        <v>7</v>
      </c>
      <c r="F464" s="17"/>
    </row>
    <row r="465" spans="1:6" ht="28.8" x14ac:dyDescent="0.3">
      <c r="A465" s="13" t="s">
        <v>29</v>
      </c>
      <c r="B465" s="21" t="s">
        <v>511</v>
      </c>
      <c r="C465" s="38" t="s">
        <v>264</v>
      </c>
      <c r="D465" s="43">
        <v>13</v>
      </c>
      <c r="E465" s="46">
        <v>0</v>
      </c>
      <c r="F465" s="41">
        <f t="shared" si="11"/>
        <v>0</v>
      </c>
    </row>
    <row r="466" spans="1:6" ht="28.8" x14ac:dyDescent="0.3">
      <c r="A466" s="13" t="s">
        <v>31</v>
      </c>
      <c r="B466" s="21" t="s">
        <v>512</v>
      </c>
      <c r="C466" s="38" t="s">
        <v>264</v>
      </c>
      <c r="D466" s="43">
        <v>6</v>
      </c>
      <c r="E466" s="46">
        <v>0</v>
      </c>
      <c r="F466" s="41">
        <f t="shared" si="11"/>
        <v>0</v>
      </c>
    </row>
    <row r="467" spans="1:6" ht="14.4" customHeight="1" x14ac:dyDescent="0.3">
      <c r="A467" s="13"/>
      <c r="B467" s="21"/>
      <c r="C467" s="13"/>
      <c r="D467" s="18"/>
      <c r="E467" s="17"/>
      <c r="F467" s="17"/>
    </row>
    <row r="468" spans="1:6" ht="19.2" customHeight="1" x14ac:dyDescent="0.3">
      <c r="A468" s="22" t="s">
        <v>883</v>
      </c>
      <c r="B468" s="23"/>
      <c r="C468" s="24" t="s">
        <v>873</v>
      </c>
      <c r="D468" s="25"/>
      <c r="E468" s="26"/>
      <c r="F468" s="27">
        <f>+SUM(F457:F466)</f>
        <v>0</v>
      </c>
    </row>
    <row r="469" spans="1:6" ht="14.4" customHeight="1" x14ac:dyDescent="0.3">
      <c r="A469" s="13"/>
      <c r="B469" s="21"/>
      <c r="C469" s="13"/>
      <c r="D469" s="18"/>
      <c r="E469" s="17"/>
      <c r="F469" s="17"/>
    </row>
    <row r="470" spans="1:6" x14ac:dyDescent="0.3">
      <c r="A470" s="6" t="s">
        <v>7</v>
      </c>
      <c r="B470" s="7" t="s">
        <v>265</v>
      </c>
      <c r="C470" s="8" t="s">
        <v>9</v>
      </c>
      <c r="D470" s="9"/>
      <c r="E470" s="10" t="s">
        <v>7</v>
      </c>
      <c r="F470" s="10"/>
    </row>
    <row r="471" spans="1:6" x14ac:dyDescent="0.3">
      <c r="A471" s="6" t="s">
        <v>7</v>
      </c>
      <c r="B471" s="7" t="s">
        <v>513</v>
      </c>
      <c r="C471" s="8" t="s">
        <v>9</v>
      </c>
      <c r="D471" s="9"/>
      <c r="E471" s="10" t="s">
        <v>7</v>
      </c>
      <c r="F471" s="10"/>
    </row>
    <row r="472" spans="1:6" ht="28.8" x14ac:dyDescent="0.3">
      <c r="A472" s="13" t="s">
        <v>7</v>
      </c>
      <c r="B472" s="21" t="s">
        <v>235</v>
      </c>
      <c r="C472" s="38" t="s">
        <v>7</v>
      </c>
      <c r="D472" s="40"/>
      <c r="E472" s="41" t="s">
        <v>7</v>
      </c>
      <c r="F472" s="41"/>
    </row>
    <row r="473" spans="1:6" ht="28.8" x14ac:dyDescent="0.3">
      <c r="A473" s="13" t="s">
        <v>7</v>
      </c>
      <c r="B473" s="14" t="s">
        <v>514</v>
      </c>
      <c r="C473" s="15" t="s">
        <v>9</v>
      </c>
      <c r="D473" s="16"/>
      <c r="E473" s="17" t="s">
        <v>7</v>
      </c>
      <c r="F473" s="17"/>
    </row>
    <row r="474" spans="1:6" x14ac:dyDescent="0.3">
      <c r="A474" s="13" t="s">
        <v>7</v>
      </c>
      <c r="B474" s="14" t="s">
        <v>515</v>
      </c>
      <c r="C474" s="15" t="s">
        <v>23</v>
      </c>
      <c r="D474" s="18"/>
      <c r="E474" s="17" t="s">
        <v>7</v>
      </c>
      <c r="F474" s="17"/>
    </row>
    <row r="475" spans="1:6" x14ac:dyDescent="0.3">
      <c r="A475" s="13" t="s">
        <v>7</v>
      </c>
      <c r="B475" s="19" t="s">
        <v>516</v>
      </c>
      <c r="C475" s="15" t="s">
        <v>238</v>
      </c>
      <c r="D475" s="16"/>
      <c r="E475" s="17" t="s">
        <v>7</v>
      </c>
      <c r="F475" s="17"/>
    </row>
    <row r="476" spans="1:6" x14ac:dyDescent="0.3">
      <c r="A476" s="13" t="s">
        <v>6</v>
      </c>
      <c r="B476" s="21" t="s">
        <v>517</v>
      </c>
      <c r="C476" s="38" t="s">
        <v>257</v>
      </c>
      <c r="D476" s="43">
        <v>110</v>
      </c>
      <c r="E476" s="46">
        <v>0</v>
      </c>
      <c r="F476" s="41">
        <f t="shared" si="11"/>
        <v>0</v>
      </c>
    </row>
    <row r="477" spans="1:6" x14ac:dyDescent="0.3">
      <c r="A477" s="13" t="s">
        <v>7</v>
      </c>
      <c r="B477" s="14" t="s">
        <v>518</v>
      </c>
      <c r="C477" s="15" t="s">
        <v>23</v>
      </c>
      <c r="D477" s="18"/>
      <c r="E477" s="17" t="s">
        <v>7</v>
      </c>
      <c r="F477" s="17"/>
    </row>
    <row r="478" spans="1:6" x14ac:dyDescent="0.3">
      <c r="A478" s="13" t="s">
        <v>7</v>
      </c>
      <c r="B478" s="19" t="s">
        <v>519</v>
      </c>
      <c r="C478" s="15" t="s">
        <v>238</v>
      </c>
      <c r="D478" s="16"/>
      <c r="E478" s="17" t="s">
        <v>7</v>
      </c>
      <c r="F478" s="17"/>
    </row>
    <row r="479" spans="1:6" x14ac:dyDescent="0.3">
      <c r="A479" s="13" t="s">
        <v>19</v>
      </c>
      <c r="B479" s="21" t="s">
        <v>520</v>
      </c>
      <c r="C479" s="38" t="s">
        <v>257</v>
      </c>
      <c r="D479" s="43">
        <v>406</v>
      </c>
      <c r="E479" s="46">
        <v>0</v>
      </c>
      <c r="F479" s="41">
        <f t="shared" si="11"/>
        <v>0</v>
      </c>
    </row>
    <row r="480" spans="1:6" x14ac:dyDescent="0.3">
      <c r="A480" s="13" t="s">
        <v>27</v>
      </c>
      <c r="B480" s="21" t="s">
        <v>521</v>
      </c>
      <c r="C480" s="38" t="s">
        <v>257</v>
      </c>
      <c r="D480" s="43">
        <v>10</v>
      </c>
      <c r="E480" s="46">
        <v>0</v>
      </c>
      <c r="F480" s="41">
        <f t="shared" si="11"/>
        <v>0</v>
      </c>
    </row>
    <row r="481" spans="1:6" x14ac:dyDescent="0.3">
      <c r="A481" s="13" t="s">
        <v>29</v>
      </c>
      <c r="B481" s="21" t="s">
        <v>522</v>
      </c>
      <c r="C481" s="38" t="s">
        <v>257</v>
      </c>
      <c r="D481" s="43">
        <v>384</v>
      </c>
      <c r="E481" s="46">
        <v>0</v>
      </c>
      <c r="F481" s="41">
        <f t="shared" si="11"/>
        <v>0</v>
      </c>
    </row>
    <row r="482" spans="1:6" ht="14.4" customHeight="1" x14ac:dyDescent="0.3">
      <c r="A482" s="13"/>
      <c r="B482" s="21"/>
      <c r="C482" s="13"/>
      <c r="D482" s="18"/>
      <c r="E482" s="17"/>
      <c r="F482" s="17"/>
    </row>
    <row r="483" spans="1:6" ht="19.2" customHeight="1" x14ac:dyDescent="0.3">
      <c r="A483" s="22" t="s">
        <v>884</v>
      </c>
      <c r="B483" s="23"/>
      <c r="C483" s="24" t="s">
        <v>873</v>
      </c>
      <c r="D483" s="25"/>
      <c r="E483" s="26"/>
      <c r="F483" s="27">
        <f>+SUM(F476:F481)</f>
        <v>0</v>
      </c>
    </row>
    <row r="484" spans="1:6" ht="14.4" customHeight="1" x14ac:dyDescent="0.3">
      <c r="A484" s="13"/>
      <c r="B484" s="21"/>
      <c r="C484" s="13"/>
      <c r="D484" s="18"/>
      <c r="E484" s="17"/>
      <c r="F484" s="17"/>
    </row>
    <row r="485" spans="1:6" x14ac:dyDescent="0.3">
      <c r="A485" s="6" t="s">
        <v>7</v>
      </c>
      <c r="B485" s="7" t="s">
        <v>265</v>
      </c>
      <c r="C485" s="8" t="s">
        <v>9</v>
      </c>
      <c r="D485" s="9"/>
      <c r="E485" s="10" t="s">
        <v>7</v>
      </c>
      <c r="F485" s="10"/>
    </row>
    <row r="486" spans="1:6" x14ac:dyDescent="0.3">
      <c r="A486" s="6" t="s">
        <v>7</v>
      </c>
      <c r="B486" s="7" t="s">
        <v>523</v>
      </c>
      <c r="C486" s="8" t="s">
        <v>9</v>
      </c>
      <c r="D486" s="9"/>
      <c r="E486" s="10" t="s">
        <v>7</v>
      </c>
      <c r="F486" s="10"/>
    </row>
    <row r="487" spans="1:6" ht="28.8" x14ac:dyDescent="0.3">
      <c r="A487" s="13" t="s">
        <v>7</v>
      </c>
      <c r="B487" s="21" t="s">
        <v>235</v>
      </c>
      <c r="C487" s="38" t="s">
        <v>7</v>
      </c>
      <c r="D487" s="40"/>
      <c r="E487" s="41" t="s">
        <v>7</v>
      </c>
      <c r="F487" s="41"/>
    </row>
    <row r="488" spans="1:6" ht="28.8" x14ac:dyDescent="0.3">
      <c r="A488" s="13" t="s">
        <v>7</v>
      </c>
      <c r="B488" s="14" t="s">
        <v>524</v>
      </c>
      <c r="C488" s="15" t="s">
        <v>9</v>
      </c>
      <c r="D488" s="16"/>
      <c r="E488" s="17" t="s">
        <v>7</v>
      </c>
      <c r="F488" s="17"/>
    </row>
    <row r="489" spans="1:6" x14ac:dyDescent="0.3">
      <c r="A489" s="13" t="s">
        <v>7</v>
      </c>
      <c r="B489" s="14" t="s">
        <v>525</v>
      </c>
      <c r="C489" s="15" t="s">
        <v>23</v>
      </c>
      <c r="D489" s="18"/>
      <c r="E489" s="17" t="s">
        <v>7</v>
      </c>
      <c r="F489" s="17"/>
    </row>
    <row r="490" spans="1:6" ht="72" x14ac:dyDescent="0.3">
      <c r="A490" s="13" t="s">
        <v>7</v>
      </c>
      <c r="B490" s="21" t="s">
        <v>526</v>
      </c>
      <c r="C490" s="38" t="s">
        <v>7</v>
      </c>
      <c r="D490" s="40"/>
      <c r="E490" s="41" t="s">
        <v>7</v>
      </c>
      <c r="F490" s="41"/>
    </row>
    <row r="491" spans="1:6" x14ac:dyDescent="0.3">
      <c r="A491" s="13" t="s">
        <v>7</v>
      </c>
      <c r="B491" s="14" t="s">
        <v>527</v>
      </c>
      <c r="C491" s="15" t="s">
        <v>23</v>
      </c>
      <c r="D491" s="18"/>
      <c r="E491" s="17" t="s">
        <v>7</v>
      </c>
      <c r="F491" s="17"/>
    </row>
    <row r="492" spans="1:6" x14ac:dyDescent="0.3">
      <c r="A492" s="13" t="s">
        <v>7</v>
      </c>
      <c r="B492" s="19" t="s">
        <v>528</v>
      </c>
      <c r="C492" s="15" t="s">
        <v>238</v>
      </c>
      <c r="D492" s="16"/>
      <c r="E492" s="17" t="s">
        <v>7</v>
      </c>
      <c r="F492" s="17"/>
    </row>
    <row r="493" spans="1:6" x14ac:dyDescent="0.3">
      <c r="A493" s="13" t="s">
        <v>6</v>
      </c>
      <c r="B493" s="21" t="s">
        <v>529</v>
      </c>
      <c r="C493" s="38" t="s">
        <v>335</v>
      </c>
      <c r="D493" s="43">
        <v>50</v>
      </c>
      <c r="E493" s="46">
        <v>0</v>
      </c>
      <c r="F493" s="41">
        <f t="shared" si="11"/>
        <v>0</v>
      </c>
    </row>
    <row r="494" spans="1:6" x14ac:dyDescent="0.3">
      <c r="A494" s="13" t="s">
        <v>19</v>
      </c>
      <c r="B494" s="21" t="s">
        <v>530</v>
      </c>
      <c r="C494" s="38" t="s">
        <v>335</v>
      </c>
      <c r="D494" s="43">
        <v>27</v>
      </c>
      <c r="E494" s="46">
        <v>0</v>
      </c>
      <c r="F494" s="41">
        <f t="shared" si="11"/>
        <v>0</v>
      </c>
    </row>
    <row r="495" spans="1:6" x14ac:dyDescent="0.3">
      <c r="A495" s="13" t="s">
        <v>27</v>
      </c>
      <c r="B495" s="21" t="s">
        <v>531</v>
      </c>
      <c r="C495" s="38" t="s">
        <v>264</v>
      </c>
      <c r="D495" s="43">
        <v>16</v>
      </c>
      <c r="E495" s="46">
        <v>0</v>
      </c>
      <c r="F495" s="41">
        <f t="shared" si="11"/>
        <v>0</v>
      </c>
    </row>
    <row r="496" spans="1:6" ht="28.8" x14ac:dyDescent="0.3">
      <c r="A496" s="13" t="s">
        <v>29</v>
      </c>
      <c r="B496" s="21" t="s">
        <v>532</v>
      </c>
      <c r="C496" s="38" t="s">
        <v>264</v>
      </c>
      <c r="D496" s="43">
        <v>8</v>
      </c>
      <c r="E496" s="46">
        <v>0</v>
      </c>
      <c r="F496" s="41">
        <f t="shared" si="11"/>
        <v>0</v>
      </c>
    </row>
    <row r="497" spans="1:6" x14ac:dyDescent="0.3">
      <c r="A497" s="13" t="s">
        <v>31</v>
      </c>
      <c r="B497" s="21" t="s">
        <v>533</v>
      </c>
      <c r="C497" s="38" t="s">
        <v>264</v>
      </c>
      <c r="D497" s="43">
        <v>16</v>
      </c>
      <c r="E497" s="46">
        <v>0</v>
      </c>
      <c r="F497" s="41">
        <f t="shared" si="11"/>
        <v>0</v>
      </c>
    </row>
    <row r="498" spans="1:6" x14ac:dyDescent="0.3">
      <c r="A498" s="13" t="s">
        <v>33</v>
      </c>
      <c r="B498" s="21" t="s">
        <v>534</v>
      </c>
      <c r="C498" s="38" t="s">
        <v>264</v>
      </c>
      <c r="D498" s="43">
        <v>8</v>
      </c>
      <c r="E498" s="46">
        <v>0</v>
      </c>
      <c r="F498" s="41">
        <f t="shared" si="11"/>
        <v>0</v>
      </c>
    </row>
    <row r="499" spans="1:6" x14ac:dyDescent="0.3">
      <c r="A499" s="13" t="s">
        <v>7</v>
      </c>
      <c r="B499" s="14" t="s">
        <v>535</v>
      </c>
      <c r="C499" s="15" t="s">
        <v>23</v>
      </c>
      <c r="D499" s="18"/>
      <c r="E499" s="17" t="s">
        <v>7</v>
      </c>
      <c r="F499" s="17"/>
    </row>
    <row r="500" spans="1:6" x14ac:dyDescent="0.3">
      <c r="A500" s="13" t="s">
        <v>7</v>
      </c>
      <c r="B500" s="19" t="s">
        <v>536</v>
      </c>
      <c r="C500" s="15" t="s">
        <v>238</v>
      </c>
      <c r="D500" s="16"/>
      <c r="E500" s="17" t="s">
        <v>7</v>
      </c>
      <c r="F500" s="17"/>
    </row>
    <row r="501" spans="1:6" ht="43.2" x14ac:dyDescent="0.3">
      <c r="A501" s="13" t="s">
        <v>35</v>
      </c>
      <c r="B501" s="21" t="s">
        <v>537</v>
      </c>
      <c r="C501" s="38" t="s">
        <v>264</v>
      </c>
      <c r="D501" s="43">
        <v>1</v>
      </c>
      <c r="E501" s="46">
        <v>0</v>
      </c>
      <c r="F501" s="41">
        <f t="shared" si="11"/>
        <v>0</v>
      </c>
    </row>
    <row r="502" spans="1:6" ht="43.2" x14ac:dyDescent="0.3">
      <c r="A502" s="13" t="s">
        <v>37</v>
      </c>
      <c r="B502" s="21" t="s">
        <v>538</v>
      </c>
      <c r="C502" s="38" t="s">
        <v>264</v>
      </c>
      <c r="D502" s="43">
        <v>10</v>
      </c>
      <c r="E502" s="46">
        <v>0</v>
      </c>
      <c r="F502" s="41">
        <f t="shared" si="11"/>
        <v>0</v>
      </c>
    </row>
    <row r="503" spans="1:6" ht="43.2" x14ac:dyDescent="0.3">
      <c r="A503" s="13" t="s">
        <v>39</v>
      </c>
      <c r="B503" s="21" t="s">
        <v>539</v>
      </c>
      <c r="C503" s="38" t="s">
        <v>264</v>
      </c>
      <c r="D503" s="43">
        <v>2</v>
      </c>
      <c r="E503" s="46">
        <v>0</v>
      </c>
      <c r="F503" s="41">
        <f t="shared" si="11"/>
        <v>0</v>
      </c>
    </row>
    <row r="504" spans="1:6" ht="28.8" x14ac:dyDescent="0.3">
      <c r="A504" s="13" t="s">
        <v>41</v>
      </c>
      <c r="B504" s="21" t="s">
        <v>540</v>
      </c>
      <c r="C504" s="38" t="s">
        <v>264</v>
      </c>
      <c r="D504" s="43">
        <v>3</v>
      </c>
      <c r="E504" s="46">
        <v>0</v>
      </c>
      <c r="F504" s="41">
        <f t="shared" si="11"/>
        <v>0</v>
      </c>
    </row>
    <row r="505" spans="1:6" ht="57.6" x14ac:dyDescent="0.3">
      <c r="A505" s="13" t="s">
        <v>45</v>
      </c>
      <c r="B505" s="21" t="s">
        <v>541</v>
      </c>
      <c r="C505" s="38" t="s">
        <v>264</v>
      </c>
      <c r="D505" s="43">
        <v>10</v>
      </c>
      <c r="E505" s="46">
        <v>0</v>
      </c>
      <c r="F505" s="41">
        <f t="shared" si="11"/>
        <v>0</v>
      </c>
    </row>
    <row r="506" spans="1:6" ht="57.6" x14ac:dyDescent="0.3">
      <c r="A506" s="13" t="s">
        <v>47</v>
      </c>
      <c r="B506" s="21" t="s">
        <v>542</v>
      </c>
      <c r="C506" s="38" t="s">
        <v>264</v>
      </c>
      <c r="D506" s="43">
        <v>4</v>
      </c>
      <c r="E506" s="46">
        <v>0</v>
      </c>
      <c r="F506" s="41">
        <f t="shared" si="11"/>
        <v>0</v>
      </c>
    </row>
    <row r="507" spans="1:6" x14ac:dyDescent="0.3">
      <c r="A507" s="13" t="s">
        <v>7</v>
      </c>
      <c r="B507" s="19" t="s">
        <v>543</v>
      </c>
      <c r="C507" s="15" t="s">
        <v>238</v>
      </c>
      <c r="D507" s="16"/>
      <c r="E507" s="17" t="s">
        <v>7</v>
      </c>
      <c r="F507" s="17"/>
    </row>
    <row r="508" spans="1:6" x14ac:dyDescent="0.3">
      <c r="A508" s="13" t="s">
        <v>49</v>
      </c>
      <c r="B508" s="21" t="s">
        <v>544</v>
      </c>
      <c r="C508" s="38" t="s">
        <v>264</v>
      </c>
      <c r="D508" s="43">
        <v>14</v>
      </c>
      <c r="E508" s="46">
        <v>0</v>
      </c>
      <c r="F508" s="41">
        <f t="shared" si="11"/>
        <v>0</v>
      </c>
    </row>
    <row r="509" spans="1:6" x14ac:dyDescent="0.3">
      <c r="A509" s="13" t="s">
        <v>51</v>
      </c>
      <c r="B509" s="21" t="s">
        <v>545</v>
      </c>
      <c r="C509" s="38" t="s">
        <v>264</v>
      </c>
      <c r="D509" s="43">
        <v>1</v>
      </c>
      <c r="E509" s="46">
        <v>0</v>
      </c>
      <c r="F509" s="41">
        <f t="shared" ref="F509:F570" si="12">+D509*E509</f>
        <v>0</v>
      </c>
    </row>
    <row r="510" spans="1:6" ht="43.2" x14ac:dyDescent="0.3">
      <c r="A510" s="13" t="s">
        <v>53</v>
      </c>
      <c r="B510" s="21" t="s">
        <v>546</v>
      </c>
      <c r="C510" s="38" t="s">
        <v>264</v>
      </c>
      <c r="D510" s="43">
        <v>13</v>
      </c>
      <c r="E510" s="46">
        <v>0</v>
      </c>
      <c r="F510" s="41">
        <f t="shared" si="12"/>
        <v>0</v>
      </c>
    </row>
    <row r="511" spans="1:6" x14ac:dyDescent="0.3">
      <c r="A511" s="13" t="s">
        <v>7</v>
      </c>
      <c r="B511" s="14" t="s">
        <v>547</v>
      </c>
      <c r="C511" s="15" t="s">
        <v>23</v>
      </c>
      <c r="D511" s="18"/>
      <c r="E511" s="17" t="s">
        <v>7</v>
      </c>
      <c r="F511" s="17"/>
    </row>
    <row r="512" spans="1:6" x14ac:dyDescent="0.3">
      <c r="A512" s="13" t="s">
        <v>7</v>
      </c>
      <c r="B512" s="19" t="s">
        <v>548</v>
      </c>
      <c r="C512" s="15" t="s">
        <v>238</v>
      </c>
      <c r="D512" s="16"/>
      <c r="E512" s="17" t="s">
        <v>7</v>
      </c>
      <c r="F512" s="17"/>
    </row>
    <row r="513" spans="1:6" x14ac:dyDescent="0.3">
      <c r="A513" s="13" t="s">
        <v>55</v>
      </c>
      <c r="B513" s="21" t="s">
        <v>549</v>
      </c>
      <c r="C513" s="38" t="s">
        <v>335</v>
      </c>
      <c r="D513" s="43">
        <v>56</v>
      </c>
      <c r="E513" s="46">
        <v>0</v>
      </c>
      <c r="F513" s="41">
        <f t="shared" si="12"/>
        <v>0</v>
      </c>
    </row>
    <row r="514" spans="1:6" x14ac:dyDescent="0.3">
      <c r="A514" s="13" t="s">
        <v>7</v>
      </c>
      <c r="B514" s="19" t="s">
        <v>550</v>
      </c>
      <c r="C514" s="15" t="s">
        <v>238</v>
      </c>
      <c r="D514" s="16"/>
      <c r="E514" s="17" t="s">
        <v>7</v>
      </c>
      <c r="F514" s="17"/>
    </row>
    <row r="515" spans="1:6" ht="28.8" x14ac:dyDescent="0.3">
      <c r="A515" s="13" t="s">
        <v>57</v>
      </c>
      <c r="B515" s="21" t="s">
        <v>551</v>
      </c>
      <c r="C515" s="38" t="s">
        <v>264</v>
      </c>
      <c r="D515" s="43">
        <v>14</v>
      </c>
      <c r="E515" s="46">
        <v>0</v>
      </c>
      <c r="F515" s="41">
        <f t="shared" si="12"/>
        <v>0</v>
      </c>
    </row>
    <row r="516" spans="1:6" x14ac:dyDescent="0.3">
      <c r="A516" s="13" t="s">
        <v>7</v>
      </c>
      <c r="B516" s="19" t="s">
        <v>552</v>
      </c>
      <c r="C516" s="15" t="s">
        <v>238</v>
      </c>
      <c r="D516" s="16"/>
      <c r="E516" s="17" t="s">
        <v>7</v>
      </c>
      <c r="F516" s="17"/>
    </row>
    <row r="517" spans="1:6" x14ac:dyDescent="0.3">
      <c r="A517" s="13" t="s">
        <v>59</v>
      </c>
      <c r="B517" s="21" t="s">
        <v>553</v>
      </c>
      <c r="C517" s="38" t="s">
        <v>335</v>
      </c>
      <c r="D517" s="43">
        <v>120</v>
      </c>
      <c r="E517" s="46">
        <v>0</v>
      </c>
      <c r="F517" s="41">
        <f t="shared" si="12"/>
        <v>0</v>
      </c>
    </row>
    <row r="518" spans="1:6" x14ac:dyDescent="0.3">
      <c r="A518" s="13" t="s">
        <v>7</v>
      </c>
      <c r="B518" s="19" t="s">
        <v>554</v>
      </c>
      <c r="C518" s="15" t="s">
        <v>238</v>
      </c>
      <c r="D518" s="16"/>
      <c r="E518" s="17" t="s">
        <v>7</v>
      </c>
      <c r="F518" s="17"/>
    </row>
    <row r="519" spans="1:6" x14ac:dyDescent="0.3">
      <c r="A519" s="13" t="s">
        <v>61</v>
      </c>
      <c r="B519" s="21" t="s">
        <v>555</v>
      </c>
      <c r="C519" s="38" t="s">
        <v>264</v>
      </c>
      <c r="D519" s="43">
        <v>25</v>
      </c>
      <c r="E519" s="46">
        <v>0</v>
      </c>
      <c r="F519" s="41">
        <f t="shared" si="12"/>
        <v>0</v>
      </c>
    </row>
    <row r="520" spans="1:6" x14ac:dyDescent="0.3">
      <c r="A520" s="13" t="s">
        <v>63</v>
      </c>
      <c r="B520" s="21" t="s">
        <v>556</v>
      </c>
      <c r="C520" s="38" t="s">
        <v>264</v>
      </c>
      <c r="D520" s="43">
        <v>25</v>
      </c>
      <c r="E520" s="46">
        <v>0</v>
      </c>
      <c r="F520" s="41">
        <f t="shared" si="12"/>
        <v>0</v>
      </c>
    </row>
    <row r="521" spans="1:6" x14ac:dyDescent="0.3">
      <c r="A521" s="13" t="s">
        <v>65</v>
      </c>
      <c r="B521" s="21" t="s">
        <v>557</v>
      </c>
      <c r="C521" s="38" t="s">
        <v>264</v>
      </c>
      <c r="D521" s="43">
        <v>17</v>
      </c>
      <c r="E521" s="46">
        <v>0</v>
      </c>
      <c r="F521" s="41">
        <f t="shared" si="12"/>
        <v>0</v>
      </c>
    </row>
    <row r="522" spans="1:6" x14ac:dyDescent="0.3">
      <c r="A522" s="13" t="s">
        <v>7</v>
      </c>
      <c r="B522" s="14" t="s">
        <v>558</v>
      </c>
      <c r="C522" s="15" t="s">
        <v>23</v>
      </c>
      <c r="D522" s="18"/>
      <c r="E522" s="17" t="s">
        <v>7</v>
      </c>
      <c r="F522" s="17"/>
    </row>
    <row r="523" spans="1:6" x14ac:dyDescent="0.3">
      <c r="A523" s="13" t="s">
        <v>7</v>
      </c>
      <c r="B523" s="19" t="s">
        <v>559</v>
      </c>
      <c r="C523" s="15" t="s">
        <v>238</v>
      </c>
      <c r="D523" s="16"/>
      <c r="E523" s="17" t="s">
        <v>7</v>
      </c>
      <c r="F523" s="17"/>
    </row>
    <row r="524" spans="1:6" ht="28.8" x14ac:dyDescent="0.3">
      <c r="A524" s="13" t="s">
        <v>67</v>
      </c>
      <c r="B524" s="21" t="s">
        <v>560</v>
      </c>
      <c r="C524" s="38" t="s">
        <v>264</v>
      </c>
      <c r="D524" s="43">
        <v>17</v>
      </c>
      <c r="E524" s="46">
        <v>0</v>
      </c>
      <c r="F524" s="41">
        <f t="shared" si="12"/>
        <v>0</v>
      </c>
    </row>
    <row r="525" spans="1:6" x14ac:dyDescent="0.3">
      <c r="A525" s="13" t="s">
        <v>7</v>
      </c>
      <c r="B525" s="14" t="s">
        <v>561</v>
      </c>
      <c r="C525" s="15" t="s">
        <v>23</v>
      </c>
      <c r="D525" s="18"/>
      <c r="E525" s="17" t="s">
        <v>7</v>
      </c>
      <c r="F525" s="17"/>
    </row>
    <row r="526" spans="1:6" ht="28.8" x14ac:dyDescent="0.3">
      <c r="A526" s="13" t="s">
        <v>7</v>
      </c>
      <c r="B526" s="19" t="s">
        <v>562</v>
      </c>
      <c r="C526" s="15" t="s">
        <v>238</v>
      </c>
      <c r="D526" s="16"/>
      <c r="E526" s="17" t="s">
        <v>7</v>
      </c>
      <c r="F526" s="17"/>
    </row>
    <row r="527" spans="1:6" x14ac:dyDescent="0.3">
      <c r="A527" s="13" t="s">
        <v>69</v>
      </c>
      <c r="B527" s="21" t="s">
        <v>563</v>
      </c>
      <c r="C527" s="38" t="s">
        <v>335</v>
      </c>
      <c r="D527" s="43">
        <v>80</v>
      </c>
      <c r="E527" s="46">
        <v>0</v>
      </c>
      <c r="F527" s="41">
        <f t="shared" si="12"/>
        <v>0</v>
      </c>
    </row>
    <row r="528" spans="1:6" x14ac:dyDescent="0.3">
      <c r="A528" s="13" t="s">
        <v>71</v>
      </c>
      <c r="B528" s="21" t="s">
        <v>564</v>
      </c>
      <c r="C528" s="38" t="s">
        <v>335</v>
      </c>
      <c r="D528" s="43">
        <v>60</v>
      </c>
      <c r="E528" s="46">
        <v>0</v>
      </c>
      <c r="F528" s="41">
        <f t="shared" si="12"/>
        <v>0</v>
      </c>
    </row>
    <row r="529" spans="1:6" ht="28.8" x14ac:dyDescent="0.3">
      <c r="A529" s="13" t="s">
        <v>7</v>
      </c>
      <c r="B529" s="19" t="s">
        <v>565</v>
      </c>
      <c r="C529" s="15" t="s">
        <v>238</v>
      </c>
      <c r="D529" s="16"/>
      <c r="E529" s="17" t="s">
        <v>7</v>
      </c>
      <c r="F529" s="17"/>
    </row>
    <row r="530" spans="1:6" x14ac:dyDescent="0.3">
      <c r="A530" s="13" t="s">
        <v>73</v>
      </c>
      <c r="B530" s="21" t="s">
        <v>566</v>
      </c>
      <c r="C530" s="38" t="s">
        <v>264</v>
      </c>
      <c r="D530" s="43">
        <v>20</v>
      </c>
      <c r="E530" s="46">
        <v>0</v>
      </c>
      <c r="F530" s="41">
        <f t="shared" si="12"/>
        <v>0</v>
      </c>
    </row>
    <row r="531" spans="1:6" x14ac:dyDescent="0.3">
      <c r="A531" s="13" t="s">
        <v>75</v>
      </c>
      <c r="B531" s="21" t="s">
        <v>567</v>
      </c>
      <c r="C531" s="38" t="s">
        <v>264</v>
      </c>
      <c r="D531" s="43">
        <v>20</v>
      </c>
      <c r="E531" s="46">
        <v>0</v>
      </c>
      <c r="F531" s="41">
        <f t="shared" si="12"/>
        <v>0</v>
      </c>
    </row>
    <row r="532" spans="1:6" x14ac:dyDescent="0.3">
      <c r="A532" s="13" t="s">
        <v>7</v>
      </c>
      <c r="B532" s="14" t="s">
        <v>568</v>
      </c>
      <c r="C532" s="15" t="s">
        <v>23</v>
      </c>
      <c r="D532" s="18"/>
      <c r="E532" s="17" t="s">
        <v>7</v>
      </c>
      <c r="F532" s="17"/>
    </row>
    <row r="533" spans="1:6" ht="28.8" x14ac:dyDescent="0.3">
      <c r="A533" s="13" t="s">
        <v>77</v>
      </c>
      <c r="B533" s="21" t="s">
        <v>569</v>
      </c>
      <c r="C533" s="38" t="s">
        <v>25</v>
      </c>
      <c r="D533" s="42">
        <v>1</v>
      </c>
      <c r="E533" s="46">
        <v>0</v>
      </c>
      <c r="F533" s="41">
        <f t="shared" si="12"/>
        <v>0</v>
      </c>
    </row>
    <row r="534" spans="1:6" ht="14.4" customHeight="1" x14ac:dyDescent="0.3">
      <c r="A534" s="13"/>
      <c r="B534" s="21"/>
      <c r="C534" s="13"/>
      <c r="D534" s="18"/>
      <c r="E534" s="17"/>
      <c r="F534" s="17"/>
    </row>
    <row r="535" spans="1:6" ht="19.2" customHeight="1" x14ac:dyDescent="0.3">
      <c r="A535" s="22" t="s">
        <v>885</v>
      </c>
      <c r="B535" s="23"/>
      <c r="C535" s="24" t="s">
        <v>873</v>
      </c>
      <c r="D535" s="25"/>
      <c r="E535" s="26"/>
      <c r="F535" s="27">
        <f>+SUM(F493:F533)</f>
        <v>0</v>
      </c>
    </row>
    <row r="536" spans="1:6" ht="14.4" customHeight="1" x14ac:dyDescent="0.3">
      <c r="A536" s="13"/>
      <c r="B536" s="21"/>
      <c r="C536" s="13"/>
      <c r="D536" s="18"/>
      <c r="E536" s="17"/>
      <c r="F536" s="17"/>
    </row>
    <row r="537" spans="1:6" x14ac:dyDescent="0.3">
      <c r="A537" s="6" t="s">
        <v>7</v>
      </c>
      <c r="B537" s="7" t="s">
        <v>265</v>
      </c>
      <c r="C537" s="8" t="s">
        <v>9</v>
      </c>
      <c r="D537" s="9"/>
      <c r="E537" s="10" t="s">
        <v>7</v>
      </c>
      <c r="F537" s="10"/>
    </row>
    <row r="538" spans="1:6" x14ac:dyDescent="0.3">
      <c r="A538" s="6" t="s">
        <v>7</v>
      </c>
      <c r="B538" s="7" t="s">
        <v>570</v>
      </c>
      <c r="C538" s="8" t="s">
        <v>9</v>
      </c>
      <c r="D538" s="9"/>
      <c r="E538" s="10" t="s">
        <v>7</v>
      </c>
      <c r="F538" s="10"/>
    </row>
    <row r="539" spans="1:6" ht="28.8" x14ac:dyDescent="0.3">
      <c r="A539" s="13" t="s">
        <v>7</v>
      </c>
      <c r="B539" s="21" t="s">
        <v>235</v>
      </c>
      <c r="C539" s="38" t="s">
        <v>7</v>
      </c>
      <c r="D539" s="40"/>
      <c r="E539" s="41" t="s">
        <v>7</v>
      </c>
      <c r="F539" s="41"/>
    </row>
    <row r="540" spans="1:6" ht="28.8" x14ac:dyDescent="0.3">
      <c r="A540" s="13" t="s">
        <v>7</v>
      </c>
      <c r="B540" s="14" t="s">
        <v>571</v>
      </c>
      <c r="C540" s="15" t="s">
        <v>9</v>
      </c>
      <c r="D540" s="16"/>
      <c r="E540" s="17" t="s">
        <v>7</v>
      </c>
      <c r="F540" s="17"/>
    </row>
    <row r="541" spans="1:6" x14ac:dyDescent="0.3">
      <c r="A541" s="13" t="s">
        <v>7</v>
      </c>
      <c r="B541" s="14" t="s">
        <v>572</v>
      </c>
      <c r="C541" s="15" t="s">
        <v>23</v>
      </c>
      <c r="D541" s="18"/>
      <c r="E541" s="17" t="s">
        <v>7</v>
      </c>
      <c r="F541" s="17"/>
    </row>
    <row r="542" spans="1:6" x14ac:dyDescent="0.3">
      <c r="A542" s="13" t="s">
        <v>7</v>
      </c>
      <c r="B542" s="19" t="s">
        <v>573</v>
      </c>
      <c r="C542" s="15" t="s">
        <v>238</v>
      </c>
      <c r="D542" s="16"/>
      <c r="E542" s="17" t="s">
        <v>7</v>
      </c>
      <c r="F542" s="17"/>
    </row>
    <row r="543" spans="1:6" x14ac:dyDescent="0.3">
      <c r="A543" s="13" t="s">
        <v>6</v>
      </c>
      <c r="B543" s="21" t="s">
        <v>574</v>
      </c>
      <c r="C543" s="38" t="s">
        <v>257</v>
      </c>
      <c r="D543" s="43">
        <v>7</v>
      </c>
      <c r="E543" s="46">
        <v>0</v>
      </c>
      <c r="F543" s="41">
        <f t="shared" si="12"/>
        <v>0</v>
      </c>
    </row>
    <row r="544" spans="1:6" x14ac:dyDescent="0.3">
      <c r="A544" s="13" t="s">
        <v>7</v>
      </c>
      <c r="B544" s="14" t="s">
        <v>575</v>
      </c>
      <c r="C544" s="15" t="s">
        <v>23</v>
      </c>
      <c r="D544" s="18"/>
      <c r="E544" s="17" t="s">
        <v>7</v>
      </c>
      <c r="F544" s="17"/>
    </row>
    <row r="545" spans="1:6" ht="57.6" x14ac:dyDescent="0.3">
      <c r="A545" s="13" t="s">
        <v>7</v>
      </c>
      <c r="B545" s="19" t="s">
        <v>576</v>
      </c>
      <c r="C545" s="15" t="s">
        <v>238</v>
      </c>
      <c r="D545" s="16"/>
      <c r="E545" s="17" t="s">
        <v>7</v>
      </c>
      <c r="F545" s="17"/>
    </row>
    <row r="546" spans="1:6" x14ac:dyDescent="0.3">
      <c r="A546" s="13" t="s">
        <v>19</v>
      </c>
      <c r="B546" s="21" t="s">
        <v>577</v>
      </c>
      <c r="C546" s="38" t="s">
        <v>264</v>
      </c>
      <c r="D546" s="43">
        <v>13</v>
      </c>
      <c r="E546" s="46">
        <v>0</v>
      </c>
      <c r="F546" s="41">
        <f t="shared" si="12"/>
        <v>0</v>
      </c>
    </row>
    <row r="547" spans="1:6" ht="14.4" customHeight="1" x14ac:dyDescent="0.3">
      <c r="A547" s="13"/>
      <c r="B547" s="21"/>
      <c r="C547" s="13"/>
      <c r="D547" s="18"/>
      <c r="E547" s="17"/>
      <c r="F547" s="17"/>
    </row>
    <row r="548" spans="1:6" ht="19.2" customHeight="1" x14ac:dyDescent="0.3">
      <c r="A548" s="22" t="s">
        <v>886</v>
      </c>
      <c r="B548" s="23"/>
      <c r="C548" s="24" t="s">
        <v>873</v>
      </c>
      <c r="D548" s="25"/>
      <c r="E548" s="26"/>
      <c r="F548" s="27">
        <f>+SUM(F543:F546)</f>
        <v>0</v>
      </c>
    </row>
    <row r="549" spans="1:6" ht="14.4" customHeight="1" x14ac:dyDescent="0.3">
      <c r="A549" s="13"/>
      <c r="B549" s="21"/>
      <c r="C549" s="13"/>
      <c r="D549" s="18"/>
      <c r="E549" s="17"/>
      <c r="F549" s="17"/>
    </row>
    <row r="550" spans="1:6" x14ac:dyDescent="0.3">
      <c r="A550" s="6" t="s">
        <v>7</v>
      </c>
      <c r="B550" s="7" t="s">
        <v>265</v>
      </c>
      <c r="C550" s="8" t="s">
        <v>9</v>
      </c>
      <c r="D550" s="9"/>
      <c r="E550" s="10" t="s">
        <v>7</v>
      </c>
      <c r="F550" s="10"/>
    </row>
    <row r="551" spans="1:6" x14ac:dyDescent="0.3">
      <c r="A551" s="6" t="s">
        <v>7</v>
      </c>
      <c r="B551" s="7" t="s">
        <v>578</v>
      </c>
      <c r="C551" s="8" t="s">
        <v>9</v>
      </c>
      <c r="D551" s="9"/>
      <c r="E551" s="10" t="s">
        <v>7</v>
      </c>
      <c r="F551" s="10"/>
    </row>
    <row r="552" spans="1:6" ht="28.8" x14ac:dyDescent="0.3">
      <c r="A552" s="13" t="s">
        <v>7</v>
      </c>
      <c r="B552" s="21" t="s">
        <v>235</v>
      </c>
      <c r="C552" s="38" t="s">
        <v>7</v>
      </c>
      <c r="D552" s="40"/>
      <c r="E552" s="41" t="s">
        <v>7</v>
      </c>
      <c r="F552" s="41"/>
    </row>
    <row r="553" spans="1:6" ht="28.8" x14ac:dyDescent="0.3">
      <c r="A553" s="13" t="s">
        <v>7</v>
      </c>
      <c r="B553" s="14" t="s">
        <v>579</v>
      </c>
      <c r="C553" s="15" t="s">
        <v>9</v>
      </c>
      <c r="D553" s="16"/>
      <c r="E553" s="17" t="s">
        <v>7</v>
      </c>
      <c r="F553" s="17"/>
    </row>
    <row r="554" spans="1:6" x14ac:dyDescent="0.3">
      <c r="A554" s="13" t="s">
        <v>7</v>
      </c>
      <c r="B554" s="14" t="s">
        <v>580</v>
      </c>
      <c r="C554" s="15" t="s">
        <v>23</v>
      </c>
      <c r="D554" s="18"/>
      <c r="E554" s="17" t="s">
        <v>7</v>
      </c>
      <c r="F554" s="17"/>
    </row>
    <row r="555" spans="1:6" x14ac:dyDescent="0.3">
      <c r="A555" s="13" t="s">
        <v>7</v>
      </c>
      <c r="B555" s="14" t="s">
        <v>581</v>
      </c>
      <c r="C555" s="15" t="s">
        <v>23</v>
      </c>
      <c r="D555" s="18"/>
      <c r="E555" s="17" t="s">
        <v>7</v>
      </c>
      <c r="F555" s="17"/>
    </row>
    <row r="556" spans="1:6" x14ac:dyDescent="0.3">
      <c r="A556" s="13" t="s">
        <v>7</v>
      </c>
      <c r="B556" s="14" t="s">
        <v>582</v>
      </c>
      <c r="C556" s="15" t="s">
        <v>23</v>
      </c>
      <c r="D556" s="18"/>
      <c r="E556" s="17" t="s">
        <v>7</v>
      </c>
      <c r="F556" s="17"/>
    </row>
    <row r="557" spans="1:6" ht="57.6" x14ac:dyDescent="0.3">
      <c r="A557" s="13" t="s">
        <v>7</v>
      </c>
      <c r="B557" s="19" t="s">
        <v>583</v>
      </c>
      <c r="C557" s="15" t="s">
        <v>238</v>
      </c>
      <c r="D557" s="16"/>
      <c r="E557" s="17" t="s">
        <v>7</v>
      </c>
      <c r="F557" s="17"/>
    </row>
    <row r="558" spans="1:6" x14ac:dyDescent="0.3">
      <c r="A558" s="13" t="s">
        <v>6</v>
      </c>
      <c r="B558" s="21" t="s">
        <v>584</v>
      </c>
      <c r="C558" s="38" t="s">
        <v>257</v>
      </c>
      <c r="D558" s="43">
        <v>304</v>
      </c>
      <c r="E558" s="46">
        <v>0</v>
      </c>
      <c r="F558" s="41">
        <f t="shared" si="12"/>
        <v>0</v>
      </c>
    </row>
    <row r="559" spans="1:6" x14ac:dyDescent="0.3">
      <c r="A559" s="13" t="s">
        <v>7</v>
      </c>
      <c r="B559" s="14" t="s">
        <v>585</v>
      </c>
      <c r="C559" s="15" t="s">
        <v>23</v>
      </c>
      <c r="D559" s="18"/>
      <c r="E559" s="17" t="s">
        <v>7</v>
      </c>
      <c r="F559" s="17"/>
    </row>
    <row r="560" spans="1:6" ht="43.2" x14ac:dyDescent="0.3">
      <c r="A560" s="13" t="s">
        <v>7</v>
      </c>
      <c r="B560" s="19" t="s">
        <v>586</v>
      </c>
      <c r="C560" s="15" t="s">
        <v>238</v>
      </c>
      <c r="D560" s="16"/>
      <c r="E560" s="17" t="s">
        <v>7</v>
      </c>
      <c r="F560" s="17"/>
    </row>
    <row r="561" spans="1:6" x14ac:dyDescent="0.3">
      <c r="A561" s="13" t="s">
        <v>19</v>
      </c>
      <c r="B561" s="21" t="s">
        <v>587</v>
      </c>
      <c r="C561" s="38" t="s">
        <v>257</v>
      </c>
      <c r="D561" s="43">
        <v>45</v>
      </c>
      <c r="E561" s="46">
        <v>0</v>
      </c>
      <c r="F561" s="41">
        <f t="shared" si="12"/>
        <v>0</v>
      </c>
    </row>
    <row r="562" spans="1:6" x14ac:dyDescent="0.3">
      <c r="A562" s="13" t="s">
        <v>7</v>
      </c>
      <c r="B562" s="14" t="s">
        <v>588</v>
      </c>
      <c r="C562" s="15" t="s">
        <v>23</v>
      </c>
      <c r="D562" s="18"/>
      <c r="E562" s="17" t="s">
        <v>7</v>
      </c>
      <c r="F562" s="17"/>
    </row>
    <row r="563" spans="1:6" ht="57.6" x14ac:dyDescent="0.3">
      <c r="A563" s="13" t="s">
        <v>7</v>
      </c>
      <c r="B563" s="19" t="s">
        <v>589</v>
      </c>
      <c r="C563" s="15" t="s">
        <v>238</v>
      </c>
      <c r="D563" s="16"/>
      <c r="E563" s="17" t="s">
        <v>7</v>
      </c>
      <c r="F563" s="17"/>
    </row>
    <row r="564" spans="1:6" x14ac:dyDescent="0.3">
      <c r="A564" s="13" t="s">
        <v>27</v>
      </c>
      <c r="B564" s="21" t="s">
        <v>590</v>
      </c>
      <c r="C564" s="38" t="s">
        <v>257</v>
      </c>
      <c r="D564" s="43">
        <v>72</v>
      </c>
      <c r="E564" s="46">
        <v>0</v>
      </c>
      <c r="F564" s="41">
        <f t="shared" si="12"/>
        <v>0</v>
      </c>
    </row>
    <row r="565" spans="1:6" ht="43.2" x14ac:dyDescent="0.3">
      <c r="A565" s="13" t="s">
        <v>7</v>
      </c>
      <c r="B565" s="19" t="s">
        <v>591</v>
      </c>
      <c r="C565" s="15" t="s">
        <v>238</v>
      </c>
      <c r="D565" s="16"/>
      <c r="E565" s="17" t="s">
        <v>7</v>
      </c>
      <c r="F565" s="17"/>
    </row>
    <row r="566" spans="1:6" x14ac:dyDescent="0.3">
      <c r="A566" s="13" t="s">
        <v>29</v>
      </c>
      <c r="B566" s="21" t="s">
        <v>592</v>
      </c>
      <c r="C566" s="38" t="s">
        <v>257</v>
      </c>
      <c r="D566" s="43">
        <v>27</v>
      </c>
      <c r="E566" s="46">
        <v>0</v>
      </c>
      <c r="F566" s="41">
        <f t="shared" si="12"/>
        <v>0</v>
      </c>
    </row>
    <row r="567" spans="1:6" ht="28.8" x14ac:dyDescent="0.3">
      <c r="A567" s="13" t="s">
        <v>7</v>
      </c>
      <c r="B567" s="14" t="s">
        <v>593</v>
      </c>
      <c r="C567" s="15" t="s">
        <v>23</v>
      </c>
      <c r="D567" s="18"/>
      <c r="E567" s="17" t="s">
        <v>7</v>
      </c>
      <c r="F567" s="17"/>
    </row>
    <row r="568" spans="1:6" ht="57.6" x14ac:dyDescent="0.3">
      <c r="A568" s="13" t="s">
        <v>7</v>
      </c>
      <c r="B568" s="19" t="s">
        <v>594</v>
      </c>
      <c r="C568" s="15" t="s">
        <v>238</v>
      </c>
      <c r="D568" s="16"/>
      <c r="E568" s="17" t="s">
        <v>7</v>
      </c>
      <c r="F568" s="17"/>
    </row>
    <row r="569" spans="1:6" x14ac:dyDescent="0.3">
      <c r="A569" s="13" t="s">
        <v>31</v>
      </c>
      <c r="B569" s="21" t="s">
        <v>595</v>
      </c>
      <c r="C569" s="38" t="s">
        <v>257</v>
      </c>
      <c r="D569" s="43">
        <v>110</v>
      </c>
      <c r="E569" s="46">
        <v>0</v>
      </c>
      <c r="F569" s="41">
        <f t="shared" si="12"/>
        <v>0</v>
      </c>
    </row>
    <row r="570" spans="1:6" x14ac:dyDescent="0.3">
      <c r="A570" s="13" t="s">
        <v>33</v>
      </c>
      <c r="B570" s="21" t="s">
        <v>596</v>
      </c>
      <c r="C570" s="38" t="s">
        <v>257</v>
      </c>
      <c r="D570" s="43">
        <v>115</v>
      </c>
      <c r="E570" s="46">
        <v>0</v>
      </c>
      <c r="F570" s="41">
        <f t="shared" si="12"/>
        <v>0</v>
      </c>
    </row>
    <row r="571" spans="1:6" ht="14.4" customHeight="1" x14ac:dyDescent="0.3">
      <c r="A571" s="13"/>
      <c r="B571" s="21"/>
      <c r="C571" s="13"/>
      <c r="D571" s="18"/>
      <c r="E571" s="17"/>
      <c r="F571" s="17"/>
    </row>
    <row r="572" spans="1:6" ht="19.2" customHeight="1" x14ac:dyDescent="0.3">
      <c r="A572" s="22" t="s">
        <v>887</v>
      </c>
      <c r="B572" s="23"/>
      <c r="C572" s="24" t="s">
        <v>873</v>
      </c>
      <c r="D572" s="25"/>
      <c r="E572" s="26"/>
      <c r="F572" s="27">
        <f>+SUM(F558:F570)</f>
        <v>0</v>
      </c>
    </row>
    <row r="573" spans="1:6" ht="14.4" customHeight="1" x14ac:dyDescent="0.3">
      <c r="A573" s="13"/>
      <c r="B573" s="21"/>
      <c r="C573" s="13"/>
      <c r="D573" s="18"/>
      <c r="E573" s="17"/>
      <c r="F573" s="17"/>
    </row>
    <row r="574" spans="1:6" x14ac:dyDescent="0.3">
      <c r="A574" s="13" t="s">
        <v>6</v>
      </c>
      <c r="B574" s="21" t="s">
        <v>597</v>
      </c>
      <c r="C574" s="38"/>
      <c r="D574" s="43"/>
      <c r="E574" s="41"/>
      <c r="F574" s="41">
        <f>+F211</f>
        <v>0</v>
      </c>
    </row>
    <row r="575" spans="1:6" x14ac:dyDescent="0.3">
      <c r="A575" s="13" t="s">
        <v>19</v>
      </c>
      <c r="B575" s="21" t="s">
        <v>598</v>
      </c>
      <c r="C575" s="38"/>
      <c r="D575" s="43"/>
      <c r="E575" s="41"/>
      <c r="F575" s="41">
        <f>+F262</f>
        <v>0</v>
      </c>
    </row>
    <row r="576" spans="1:6" x14ac:dyDescent="0.3">
      <c r="A576" s="13" t="s">
        <v>27</v>
      </c>
      <c r="B576" s="21" t="s">
        <v>599</v>
      </c>
      <c r="C576" s="38"/>
      <c r="D576" s="43"/>
      <c r="E576" s="41"/>
      <c r="F576" s="41">
        <f>+F278</f>
        <v>0</v>
      </c>
    </row>
    <row r="577" spans="1:6" x14ac:dyDescent="0.3">
      <c r="A577" s="13" t="s">
        <v>29</v>
      </c>
      <c r="B577" s="21" t="s">
        <v>600</v>
      </c>
      <c r="C577" s="38"/>
      <c r="D577" s="43"/>
      <c r="E577" s="41"/>
      <c r="F577" s="41">
        <f>+F336</f>
        <v>0</v>
      </c>
    </row>
    <row r="578" spans="1:6" x14ac:dyDescent="0.3">
      <c r="A578" s="13" t="s">
        <v>31</v>
      </c>
      <c r="B578" s="21" t="s">
        <v>601</v>
      </c>
      <c r="C578" s="38"/>
      <c r="D578" s="43"/>
      <c r="E578" s="41"/>
      <c r="F578" s="41">
        <f>+F358</f>
        <v>0</v>
      </c>
    </row>
    <row r="579" spans="1:6" x14ac:dyDescent="0.3">
      <c r="A579" s="13" t="s">
        <v>33</v>
      </c>
      <c r="B579" s="21" t="s">
        <v>602</v>
      </c>
      <c r="C579" s="38"/>
      <c r="D579" s="43"/>
      <c r="E579" s="41"/>
      <c r="F579" s="41">
        <f>+F378</f>
        <v>0</v>
      </c>
    </row>
    <row r="580" spans="1:6" x14ac:dyDescent="0.3">
      <c r="A580" s="13" t="s">
        <v>35</v>
      </c>
      <c r="B580" s="21" t="s">
        <v>603</v>
      </c>
      <c r="C580" s="38"/>
      <c r="D580" s="43"/>
      <c r="E580" s="41"/>
      <c r="F580" s="41">
        <f>+F409</f>
        <v>0</v>
      </c>
    </row>
    <row r="581" spans="1:6" x14ac:dyDescent="0.3">
      <c r="A581" s="13" t="s">
        <v>37</v>
      </c>
      <c r="B581" s="21" t="s">
        <v>604</v>
      </c>
      <c r="C581" s="38"/>
      <c r="D581" s="43"/>
      <c r="E581" s="41"/>
      <c r="F581" s="41">
        <f>+F449</f>
        <v>0</v>
      </c>
    </row>
    <row r="582" spans="1:6" x14ac:dyDescent="0.3">
      <c r="A582" s="13" t="s">
        <v>39</v>
      </c>
      <c r="B582" s="21" t="s">
        <v>605</v>
      </c>
      <c r="C582" s="38"/>
      <c r="D582" s="43"/>
      <c r="E582" s="41"/>
      <c r="F582" s="41">
        <f>+F468</f>
        <v>0</v>
      </c>
    </row>
    <row r="583" spans="1:6" x14ac:dyDescent="0.3">
      <c r="A583" s="13" t="s">
        <v>41</v>
      </c>
      <c r="B583" s="21" t="s">
        <v>606</v>
      </c>
      <c r="C583" s="38"/>
      <c r="D583" s="43"/>
      <c r="E583" s="41"/>
      <c r="F583" s="41">
        <f>+F483</f>
        <v>0</v>
      </c>
    </row>
    <row r="584" spans="1:6" x14ac:dyDescent="0.3">
      <c r="A584" s="13" t="s">
        <v>45</v>
      </c>
      <c r="B584" s="21" t="s">
        <v>607</v>
      </c>
      <c r="C584" s="38"/>
      <c r="D584" s="43"/>
      <c r="E584" s="41"/>
      <c r="F584" s="41">
        <f>+F535</f>
        <v>0</v>
      </c>
    </row>
    <row r="585" spans="1:6" x14ac:dyDescent="0.3">
      <c r="A585" s="13" t="s">
        <v>47</v>
      </c>
      <c r="B585" s="21" t="s">
        <v>608</v>
      </c>
      <c r="C585" s="38"/>
      <c r="D585" s="43"/>
      <c r="E585" s="41"/>
      <c r="F585" s="41">
        <f>+F548</f>
        <v>0</v>
      </c>
    </row>
    <row r="586" spans="1:6" x14ac:dyDescent="0.3">
      <c r="A586" s="13" t="s">
        <v>49</v>
      </c>
      <c r="B586" s="21" t="s">
        <v>609</v>
      </c>
      <c r="C586" s="38"/>
      <c r="D586" s="43"/>
      <c r="E586" s="41"/>
      <c r="F586" s="41">
        <f>+F572</f>
        <v>0</v>
      </c>
    </row>
    <row r="587" spans="1:6" ht="14.4" customHeight="1" x14ac:dyDescent="0.3">
      <c r="A587" s="13"/>
      <c r="B587" s="21"/>
      <c r="C587" s="13"/>
      <c r="D587" s="18"/>
      <c r="E587" s="17"/>
      <c r="F587" s="17"/>
    </row>
    <row r="588" spans="1:6" ht="19.2" customHeight="1" x14ac:dyDescent="0.3">
      <c r="A588" s="22" t="s">
        <v>888</v>
      </c>
      <c r="B588" s="23"/>
      <c r="C588" s="24" t="s">
        <v>873</v>
      </c>
      <c r="D588" s="25"/>
      <c r="E588" s="26"/>
      <c r="F588" s="27">
        <f>+SUM(F574:F586)</f>
        <v>0</v>
      </c>
    </row>
    <row r="589" spans="1:6" ht="14.4" customHeight="1" x14ac:dyDescent="0.3">
      <c r="A589" s="13"/>
      <c r="B589" s="21"/>
      <c r="C589" s="13"/>
      <c r="D589" s="18"/>
      <c r="E589" s="17"/>
      <c r="F589" s="17"/>
    </row>
    <row r="590" spans="1:6" x14ac:dyDescent="0.3">
      <c r="A590" s="6" t="s">
        <v>7</v>
      </c>
      <c r="B590" s="7" t="s">
        <v>610</v>
      </c>
      <c r="C590" s="8" t="s">
        <v>9</v>
      </c>
      <c r="D590" s="9"/>
      <c r="E590" s="10" t="s">
        <v>7</v>
      </c>
      <c r="F590" s="10"/>
    </row>
    <row r="591" spans="1:6" x14ac:dyDescent="0.3">
      <c r="A591" s="6" t="s">
        <v>7</v>
      </c>
      <c r="B591" s="7" t="s">
        <v>10</v>
      </c>
      <c r="C591" s="8" t="s">
        <v>9</v>
      </c>
      <c r="D591" s="9"/>
      <c r="E591" s="10" t="s">
        <v>7</v>
      </c>
      <c r="F591" s="10"/>
    </row>
    <row r="592" spans="1:6" x14ac:dyDescent="0.3">
      <c r="A592" s="13" t="s">
        <v>7</v>
      </c>
      <c r="B592" s="14" t="s">
        <v>611</v>
      </c>
      <c r="C592" s="15" t="s">
        <v>9</v>
      </c>
      <c r="D592" s="16"/>
      <c r="E592" s="17" t="s">
        <v>7</v>
      </c>
      <c r="F592" s="17"/>
    </row>
    <row r="593" spans="1:6" ht="28.8" x14ac:dyDescent="0.3">
      <c r="A593" s="13" t="s">
        <v>7</v>
      </c>
      <c r="B593" s="21" t="s">
        <v>235</v>
      </c>
      <c r="C593" s="38" t="s">
        <v>7</v>
      </c>
      <c r="D593" s="40"/>
      <c r="E593" s="41" t="s">
        <v>7</v>
      </c>
      <c r="F593" s="41"/>
    </row>
    <row r="594" spans="1:6" ht="28.8" x14ac:dyDescent="0.3">
      <c r="A594" s="13" t="s">
        <v>7</v>
      </c>
      <c r="B594" s="14" t="s">
        <v>612</v>
      </c>
      <c r="C594" s="15" t="s">
        <v>9</v>
      </c>
      <c r="D594" s="16"/>
      <c r="E594" s="17" t="s">
        <v>7</v>
      </c>
      <c r="F594" s="17"/>
    </row>
    <row r="595" spans="1:6" x14ac:dyDescent="0.3">
      <c r="A595" s="13" t="s">
        <v>7</v>
      </c>
      <c r="B595" s="14" t="s">
        <v>267</v>
      </c>
      <c r="C595" s="15" t="s">
        <v>23</v>
      </c>
      <c r="D595" s="18"/>
      <c r="E595" s="17" t="s">
        <v>7</v>
      </c>
      <c r="F595" s="17"/>
    </row>
    <row r="596" spans="1:6" x14ac:dyDescent="0.3">
      <c r="A596" s="13" t="s">
        <v>7</v>
      </c>
      <c r="B596" s="19" t="s">
        <v>268</v>
      </c>
      <c r="C596" s="15" t="s">
        <v>238</v>
      </c>
      <c r="D596" s="16"/>
      <c r="E596" s="17" t="s">
        <v>7</v>
      </c>
      <c r="F596" s="17"/>
    </row>
    <row r="597" spans="1:6" ht="28.8" x14ac:dyDescent="0.3">
      <c r="A597" s="13" t="s">
        <v>6</v>
      </c>
      <c r="B597" s="21" t="s">
        <v>269</v>
      </c>
      <c r="C597" s="38" t="s">
        <v>257</v>
      </c>
      <c r="D597" s="43">
        <v>225</v>
      </c>
      <c r="E597" s="46">
        <v>0</v>
      </c>
      <c r="F597" s="41">
        <f t="shared" ref="F597:F651" si="13">+D597*E597</f>
        <v>0</v>
      </c>
    </row>
    <row r="598" spans="1:6" x14ac:dyDescent="0.3">
      <c r="A598" s="13" t="s">
        <v>7</v>
      </c>
      <c r="B598" s="14" t="s">
        <v>613</v>
      </c>
      <c r="C598" s="15" t="s">
        <v>23</v>
      </c>
      <c r="D598" s="18"/>
      <c r="E598" s="17" t="s">
        <v>7</v>
      </c>
      <c r="F598" s="17"/>
    </row>
    <row r="599" spans="1:6" x14ac:dyDescent="0.3">
      <c r="A599" s="13" t="s">
        <v>7</v>
      </c>
      <c r="B599" s="19" t="s">
        <v>272</v>
      </c>
      <c r="C599" s="15" t="s">
        <v>238</v>
      </c>
      <c r="D599" s="16"/>
      <c r="E599" s="17" t="s">
        <v>7</v>
      </c>
      <c r="F599" s="17"/>
    </row>
    <row r="600" spans="1:6" x14ac:dyDescent="0.3">
      <c r="A600" s="13" t="s">
        <v>19</v>
      </c>
      <c r="B600" s="21" t="s">
        <v>614</v>
      </c>
      <c r="C600" s="38" t="s">
        <v>274</v>
      </c>
      <c r="D600" s="43">
        <v>450</v>
      </c>
      <c r="E600" s="46">
        <v>0</v>
      </c>
      <c r="F600" s="41">
        <f t="shared" si="13"/>
        <v>0</v>
      </c>
    </row>
    <row r="601" spans="1:6" x14ac:dyDescent="0.3">
      <c r="A601" s="13" t="s">
        <v>7</v>
      </c>
      <c r="B601" s="19" t="s">
        <v>615</v>
      </c>
      <c r="C601" s="15" t="s">
        <v>238</v>
      </c>
      <c r="D601" s="16"/>
      <c r="E601" s="17" t="s">
        <v>7</v>
      </c>
      <c r="F601" s="17"/>
    </row>
    <row r="602" spans="1:6" x14ac:dyDescent="0.3">
      <c r="A602" s="13" t="s">
        <v>27</v>
      </c>
      <c r="B602" s="21" t="s">
        <v>616</v>
      </c>
      <c r="C602" s="38" t="s">
        <v>274</v>
      </c>
      <c r="D602" s="43">
        <v>45</v>
      </c>
      <c r="E602" s="46">
        <v>0</v>
      </c>
      <c r="F602" s="41">
        <f t="shared" si="13"/>
        <v>0</v>
      </c>
    </row>
    <row r="603" spans="1:6" x14ac:dyDescent="0.3">
      <c r="A603" s="13" t="s">
        <v>7</v>
      </c>
      <c r="B603" s="14" t="s">
        <v>617</v>
      </c>
      <c r="C603" s="15" t="s">
        <v>23</v>
      </c>
      <c r="D603" s="18"/>
      <c r="E603" s="17" t="s">
        <v>7</v>
      </c>
      <c r="F603" s="17"/>
    </row>
    <row r="604" spans="1:6" x14ac:dyDescent="0.3">
      <c r="A604" s="13" t="s">
        <v>7</v>
      </c>
      <c r="B604" s="19" t="s">
        <v>296</v>
      </c>
      <c r="C604" s="15" t="s">
        <v>238</v>
      </c>
      <c r="D604" s="16"/>
      <c r="E604" s="17" t="s">
        <v>7</v>
      </c>
      <c r="F604" s="17"/>
    </row>
    <row r="605" spans="1:6" ht="57.6" x14ac:dyDescent="0.3">
      <c r="A605" s="13" t="s">
        <v>29</v>
      </c>
      <c r="B605" s="21" t="s">
        <v>618</v>
      </c>
      <c r="C605" s="38" t="s">
        <v>257</v>
      </c>
      <c r="D605" s="43">
        <v>225</v>
      </c>
      <c r="E605" s="46">
        <v>0</v>
      </c>
      <c r="F605" s="41">
        <f t="shared" si="13"/>
        <v>0</v>
      </c>
    </row>
    <row r="606" spans="1:6" x14ac:dyDescent="0.3">
      <c r="A606" s="13" t="s">
        <v>7</v>
      </c>
      <c r="B606" s="19" t="s">
        <v>286</v>
      </c>
      <c r="C606" s="15" t="s">
        <v>238</v>
      </c>
      <c r="D606" s="16"/>
      <c r="E606" s="17" t="s">
        <v>7</v>
      </c>
      <c r="F606" s="17"/>
    </row>
    <row r="607" spans="1:6" ht="28.8" x14ac:dyDescent="0.3">
      <c r="A607" s="13" t="s">
        <v>31</v>
      </c>
      <c r="B607" s="21" t="s">
        <v>619</v>
      </c>
      <c r="C607" s="38" t="s">
        <v>274</v>
      </c>
      <c r="D607" s="43">
        <v>495</v>
      </c>
      <c r="E607" s="46">
        <v>0</v>
      </c>
      <c r="F607" s="41">
        <f t="shared" si="13"/>
        <v>0</v>
      </c>
    </row>
    <row r="608" spans="1:6" x14ac:dyDescent="0.3">
      <c r="A608" s="13" t="s">
        <v>7</v>
      </c>
      <c r="B608" s="19" t="s">
        <v>298</v>
      </c>
      <c r="C608" s="15" t="s">
        <v>238</v>
      </c>
      <c r="D608" s="16"/>
      <c r="E608" s="17" t="s">
        <v>7</v>
      </c>
      <c r="F608" s="17"/>
    </row>
    <row r="609" spans="1:6" x14ac:dyDescent="0.3">
      <c r="A609" s="13" t="s">
        <v>33</v>
      </c>
      <c r="B609" s="21" t="s">
        <v>620</v>
      </c>
      <c r="C609" s="38" t="s">
        <v>264</v>
      </c>
      <c r="D609" s="43">
        <v>9</v>
      </c>
      <c r="E609" s="46">
        <v>0</v>
      </c>
      <c r="F609" s="41">
        <f t="shared" si="13"/>
        <v>0</v>
      </c>
    </row>
    <row r="610" spans="1:6" ht="28.8" x14ac:dyDescent="0.3">
      <c r="A610" s="13" t="s">
        <v>35</v>
      </c>
      <c r="B610" s="21" t="s">
        <v>621</v>
      </c>
      <c r="C610" s="38" t="s">
        <v>264</v>
      </c>
      <c r="D610" s="43">
        <v>9</v>
      </c>
      <c r="E610" s="46">
        <v>0</v>
      </c>
      <c r="F610" s="41">
        <f t="shared" si="13"/>
        <v>0</v>
      </c>
    </row>
    <row r="611" spans="1:6" x14ac:dyDescent="0.3">
      <c r="A611" s="13" t="s">
        <v>7</v>
      </c>
      <c r="B611" s="19" t="s">
        <v>291</v>
      </c>
      <c r="C611" s="15" t="s">
        <v>238</v>
      </c>
      <c r="D611" s="16"/>
      <c r="E611" s="17" t="s">
        <v>7</v>
      </c>
      <c r="F611" s="17"/>
    </row>
    <row r="612" spans="1:6" ht="28.8" x14ac:dyDescent="0.3">
      <c r="A612" s="13" t="s">
        <v>37</v>
      </c>
      <c r="B612" s="21" t="s">
        <v>622</v>
      </c>
      <c r="C612" s="38" t="s">
        <v>25</v>
      </c>
      <c r="D612" s="42">
        <v>1</v>
      </c>
      <c r="E612" s="46">
        <v>0</v>
      </c>
      <c r="F612" s="41">
        <f t="shared" si="13"/>
        <v>0</v>
      </c>
    </row>
    <row r="613" spans="1:6" ht="28.8" x14ac:dyDescent="0.3">
      <c r="A613" s="13" t="s">
        <v>7</v>
      </c>
      <c r="B613" s="14" t="s">
        <v>623</v>
      </c>
      <c r="C613" s="15" t="s">
        <v>23</v>
      </c>
      <c r="D613" s="18"/>
      <c r="E613" s="17" t="s">
        <v>7</v>
      </c>
      <c r="F613" s="17"/>
    </row>
    <row r="614" spans="1:6" ht="28.8" x14ac:dyDescent="0.3">
      <c r="A614" s="13" t="s">
        <v>7</v>
      </c>
      <c r="B614" s="19" t="s">
        <v>624</v>
      </c>
      <c r="C614" s="15" t="s">
        <v>238</v>
      </c>
      <c r="D614" s="16"/>
      <c r="E614" s="17" t="s">
        <v>7</v>
      </c>
      <c r="F614" s="17"/>
    </row>
    <row r="615" spans="1:6" x14ac:dyDescent="0.3">
      <c r="A615" s="13" t="s">
        <v>39</v>
      </c>
      <c r="B615" s="21" t="s">
        <v>625</v>
      </c>
      <c r="C615" s="38" t="s">
        <v>274</v>
      </c>
      <c r="D615" s="43">
        <v>34</v>
      </c>
      <c r="E615" s="46">
        <v>0</v>
      </c>
      <c r="F615" s="41">
        <f t="shared" si="13"/>
        <v>0</v>
      </c>
    </row>
    <row r="616" spans="1:6" x14ac:dyDescent="0.3">
      <c r="A616" s="13" t="s">
        <v>7</v>
      </c>
      <c r="B616" s="19" t="s">
        <v>626</v>
      </c>
      <c r="C616" s="15" t="s">
        <v>238</v>
      </c>
      <c r="D616" s="16"/>
      <c r="E616" s="17" t="s">
        <v>7</v>
      </c>
      <c r="F616" s="17"/>
    </row>
    <row r="617" spans="1:6" x14ac:dyDescent="0.3">
      <c r="A617" s="13" t="s">
        <v>41</v>
      </c>
      <c r="B617" s="21" t="s">
        <v>627</v>
      </c>
      <c r="C617" s="38" t="s">
        <v>257</v>
      </c>
      <c r="D617" s="43">
        <v>225</v>
      </c>
      <c r="E617" s="46">
        <v>0</v>
      </c>
      <c r="F617" s="41">
        <f t="shared" si="13"/>
        <v>0</v>
      </c>
    </row>
    <row r="618" spans="1:6" ht="14.4" customHeight="1" x14ac:dyDescent="0.3">
      <c r="A618" s="13"/>
      <c r="B618" s="21"/>
      <c r="C618" s="13"/>
      <c r="D618" s="18"/>
      <c r="E618" s="17"/>
      <c r="F618" s="17"/>
    </row>
    <row r="619" spans="1:6" ht="19.2" customHeight="1" x14ac:dyDescent="0.3">
      <c r="A619" s="22" t="s">
        <v>889</v>
      </c>
      <c r="B619" s="23"/>
      <c r="C619" s="24" t="s">
        <v>873</v>
      </c>
      <c r="D619" s="25"/>
      <c r="E619" s="26"/>
      <c r="F619" s="27">
        <f>+SUM(F597:F617)</f>
        <v>0</v>
      </c>
    </row>
    <row r="620" spans="1:6" ht="14.4" customHeight="1" x14ac:dyDescent="0.3">
      <c r="A620" s="13"/>
      <c r="B620" s="21"/>
      <c r="C620" s="13"/>
      <c r="D620" s="18"/>
      <c r="E620" s="17"/>
      <c r="F620" s="17"/>
    </row>
    <row r="621" spans="1:6" x14ac:dyDescent="0.3">
      <c r="A621" s="6" t="s">
        <v>7</v>
      </c>
      <c r="B621" s="7" t="s">
        <v>610</v>
      </c>
      <c r="C621" s="8" t="s">
        <v>9</v>
      </c>
      <c r="D621" s="9"/>
      <c r="E621" s="10" t="s">
        <v>7</v>
      </c>
      <c r="F621" s="10"/>
    </row>
    <row r="622" spans="1:6" x14ac:dyDescent="0.3">
      <c r="A622" s="6" t="s">
        <v>7</v>
      </c>
      <c r="B622" s="7" t="s">
        <v>628</v>
      </c>
      <c r="C622" s="8" t="s">
        <v>9</v>
      </c>
      <c r="D622" s="9"/>
      <c r="E622" s="10" t="s">
        <v>7</v>
      </c>
      <c r="F622" s="10"/>
    </row>
    <row r="623" spans="1:6" x14ac:dyDescent="0.3">
      <c r="A623" s="13" t="s">
        <v>7</v>
      </c>
      <c r="B623" s="14" t="s">
        <v>629</v>
      </c>
      <c r="C623" s="15" t="s">
        <v>9</v>
      </c>
      <c r="D623" s="16"/>
      <c r="E623" s="17" t="s">
        <v>7</v>
      </c>
      <c r="F623" s="17"/>
    </row>
    <row r="624" spans="1:6" ht="28.8" x14ac:dyDescent="0.3">
      <c r="A624" s="13" t="s">
        <v>7</v>
      </c>
      <c r="B624" s="21" t="s">
        <v>235</v>
      </c>
      <c r="C624" s="38" t="s">
        <v>7</v>
      </c>
      <c r="D624" s="40"/>
      <c r="E624" s="41" t="s">
        <v>7</v>
      </c>
      <c r="F624" s="41"/>
    </row>
    <row r="625" spans="1:6" ht="28.8" x14ac:dyDescent="0.3">
      <c r="A625" s="13" t="s">
        <v>7</v>
      </c>
      <c r="B625" s="14" t="s">
        <v>612</v>
      </c>
      <c r="C625" s="15" t="s">
        <v>9</v>
      </c>
      <c r="D625" s="16"/>
      <c r="E625" s="17" t="s">
        <v>7</v>
      </c>
      <c r="F625" s="17"/>
    </row>
    <row r="626" spans="1:6" x14ac:dyDescent="0.3">
      <c r="A626" s="13" t="s">
        <v>7</v>
      </c>
      <c r="B626" s="14" t="s">
        <v>630</v>
      </c>
      <c r="C626" s="15" t="s">
        <v>23</v>
      </c>
      <c r="D626" s="18"/>
      <c r="E626" s="17" t="s">
        <v>7</v>
      </c>
      <c r="F626" s="17"/>
    </row>
    <row r="627" spans="1:6" x14ac:dyDescent="0.3">
      <c r="A627" s="13" t="s">
        <v>7</v>
      </c>
      <c r="B627" s="19" t="s">
        <v>268</v>
      </c>
      <c r="C627" s="15" t="s">
        <v>238</v>
      </c>
      <c r="D627" s="16"/>
      <c r="E627" s="17" t="s">
        <v>7</v>
      </c>
      <c r="F627" s="17"/>
    </row>
    <row r="628" spans="1:6" ht="28.8" x14ac:dyDescent="0.3">
      <c r="A628" s="13" t="s">
        <v>6</v>
      </c>
      <c r="B628" s="21" t="s">
        <v>631</v>
      </c>
      <c r="C628" s="38" t="s">
        <v>257</v>
      </c>
      <c r="D628" s="43">
        <v>126</v>
      </c>
      <c r="E628" s="46">
        <v>0</v>
      </c>
      <c r="F628" s="41">
        <f t="shared" si="13"/>
        <v>0</v>
      </c>
    </row>
    <row r="629" spans="1:6" x14ac:dyDescent="0.3">
      <c r="A629" s="13" t="s">
        <v>7</v>
      </c>
      <c r="B629" s="14" t="s">
        <v>632</v>
      </c>
      <c r="C629" s="15" t="s">
        <v>23</v>
      </c>
      <c r="D629" s="18"/>
      <c r="E629" s="17" t="s">
        <v>7</v>
      </c>
      <c r="F629" s="17"/>
    </row>
    <row r="630" spans="1:6" x14ac:dyDescent="0.3">
      <c r="A630" s="13" t="s">
        <v>7</v>
      </c>
      <c r="B630" s="19" t="s">
        <v>272</v>
      </c>
      <c r="C630" s="15" t="s">
        <v>238</v>
      </c>
      <c r="D630" s="16"/>
      <c r="E630" s="17" t="s">
        <v>7</v>
      </c>
      <c r="F630" s="17"/>
    </row>
    <row r="631" spans="1:6" x14ac:dyDescent="0.3">
      <c r="A631" s="13" t="s">
        <v>19</v>
      </c>
      <c r="B631" s="21" t="s">
        <v>633</v>
      </c>
      <c r="C631" s="38" t="s">
        <v>274</v>
      </c>
      <c r="D631" s="43">
        <v>36</v>
      </c>
      <c r="E631" s="46">
        <v>0</v>
      </c>
      <c r="F631" s="41">
        <f t="shared" si="13"/>
        <v>0</v>
      </c>
    </row>
    <row r="632" spans="1:6" x14ac:dyDescent="0.3">
      <c r="A632" s="13" t="s">
        <v>7</v>
      </c>
      <c r="B632" s="14" t="s">
        <v>634</v>
      </c>
      <c r="C632" s="15" t="s">
        <v>23</v>
      </c>
      <c r="D632" s="18"/>
      <c r="E632" s="17" t="s">
        <v>7</v>
      </c>
      <c r="F632" s="17"/>
    </row>
    <row r="633" spans="1:6" ht="28.8" x14ac:dyDescent="0.3">
      <c r="A633" s="13" t="s">
        <v>7</v>
      </c>
      <c r="B633" s="19" t="s">
        <v>635</v>
      </c>
      <c r="C633" s="15" t="s">
        <v>238</v>
      </c>
      <c r="D633" s="16"/>
      <c r="E633" s="17" t="s">
        <v>7</v>
      </c>
      <c r="F633" s="17"/>
    </row>
    <row r="634" spans="1:6" x14ac:dyDescent="0.3">
      <c r="A634" s="13" t="s">
        <v>27</v>
      </c>
      <c r="B634" s="21" t="s">
        <v>636</v>
      </c>
      <c r="C634" s="38" t="s">
        <v>274</v>
      </c>
      <c r="D634" s="43">
        <v>36</v>
      </c>
      <c r="E634" s="46">
        <v>0</v>
      </c>
      <c r="F634" s="41">
        <f t="shared" si="13"/>
        <v>0</v>
      </c>
    </row>
    <row r="635" spans="1:6" x14ac:dyDescent="0.3">
      <c r="A635" s="13" t="s">
        <v>7</v>
      </c>
      <c r="B635" s="14" t="s">
        <v>637</v>
      </c>
      <c r="C635" s="15" t="s">
        <v>23</v>
      </c>
      <c r="D635" s="18"/>
      <c r="E635" s="17" t="s">
        <v>7</v>
      </c>
      <c r="F635" s="17"/>
    </row>
    <row r="636" spans="1:6" x14ac:dyDescent="0.3">
      <c r="A636" s="13" t="s">
        <v>7</v>
      </c>
      <c r="B636" s="19" t="s">
        <v>294</v>
      </c>
      <c r="C636" s="15" t="s">
        <v>238</v>
      </c>
      <c r="D636" s="16"/>
      <c r="E636" s="17" t="s">
        <v>7</v>
      </c>
      <c r="F636" s="17"/>
    </row>
    <row r="637" spans="1:6" ht="28.8" x14ac:dyDescent="0.3">
      <c r="A637" s="13" t="s">
        <v>29</v>
      </c>
      <c r="B637" s="21" t="s">
        <v>295</v>
      </c>
      <c r="C637" s="38" t="s">
        <v>274</v>
      </c>
      <c r="D637" s="43">
        <v>18</v>
      </c>
      <c r="E637" s="46">
        <v>0</v>
      </c>
      <c r="F637" s="41">
        <f t="shared" si="13"/>
        <v>0</v>
      </c>
    </row>
    <row r="638" spans="1:6" x14ac:dyDescent="0.3">
      <c r="A638" s="13" t="s">
        <v>7</v>
      </c>
      <c r="B638" s="14" t="s">
        <v>617</v>
      </c>
      <c r="C638" s="15" t="s">
        <v>23</v>
      </c>
      <c r="D638" s="18"/>
      <c r="E638" s="17" t="s">
        <v>7</v>
      </c>
      <c r="F638" s="17"/>
    </row>
    <row r="639" spans="1:6" x14ac:dyDescent="0.3">
      <c r="A639" s="13" t="s">
        <v>7</v>
      </c>
      <c r="B639" s="19" t="s">
        <v>296</v>
      </c>
      <c r="C639" s="15" t="s">
        <v>238</v>
      </c>
      <c r="D639" s="16"/>
      <c r="E639" s="17" t="s">
        <v>7</v>
      </c>
      <c r="F639" s="17"/>
    </row>
    <row r="640" spans="1:6" ht="57.6" x14ac:dyDescent="0.3">
      <c r="A640" s="13" t="s">
        <v>31</v>
      </c>
      <c r="B640" s="21" t="s">
        <v>638</v>
      </c>
      <c r="C640" s="38" t="s">
        <v>257</v>
      </c>
      <c r="D640" s="43">
        <v>126</v>
      </c>
      <c r="E640" s="46">
        <v>0</v>
      </c>
      <c r="F640" s="41">
        <f t="shared" si="13"/>
        <v>0</v>
      </c>
    </row>
    <row r="641" spans="1:6" x14ac:dyDescent="0.3">
      <c r="A641" s="13" t="s">
        <v>7</v>
      </c>
      <c r="B641" s="14" t="s">
        <v>639</v>
      </c>
      <c r="C641" s="15" t="s">
        <v>23</v>
      </c>
      <c r="D641" s="18"/>
      <c r="E641" s="17" t="s">
        <v>7</v>
      </c>
      <c r="F641" s="17"/>
    </row>
    <row r="642" spans="1:6" x14ac:dyDescent="0.3">
      <c r="A642" s="13" t="s">
        <v>7</v>
      </c>
      <c r="B642" s="19" t="s">
        <v>298</v>
      </c>
      <c r="C642" s="15" t="s">
        <v>238</v>
      </c>
      <c r="D642" s="16"/>
      <c r="E642" s="17" t="s">
        <v>7</v>
      </c>
      <c r="F642" s="17"/>
    </row>
    <row r="643" spans="1:6" x14ac:dyDescent="0.3">
      <c r="A643" s="13" t="s">
        <v>33</v>
      </c>
      <c r="B643" s="21" t="s">
        <v>640</v>
      </c>
      <c r="C643" s="38" t="s">
        <v>264</v>
      </c>
      <c r="D643" s="43">
        <v>12</v>
      </c>
      <c r="E643" s="46">
        <v>0</v>
      </c>
      <c r="F643" s="41">
        <f t="shared" si="13"/>
        <v>0</v>
      </c>
    </row>
    <row r="644" spans="1:6" ht="28.8" x14ac:dyDescent="0.3">
      <c r="A644" s="13" t="s">
        <v>35</v>
      </c>
      <c r="B644" s="21" t="s">
        <v>300</v>
      </c>
      <c r="C644" s="38" t="s">
        <v>264</v>
      </c>
      <c r="D644" s="43">
        <v>12</v>
      </c>
      <c r="E644" s="46">
        <v>0</v>
      </c>
      <c r="F644" s="41">
        <f t="shared" si="13"/>
        <v>0</v>
      </c>
    </row>
    <row r="645" spans="1:6" x14ac:dyDescent="0.3">
      <c r="A645" s="13" t="s">
        <v>7</v>
      </c>
      <c r="B645" s="14" t="s">
        <v>301</v>
      </c>
      <c r="C645" s="15" t="s">
        <v>23</v>
      </c>
      <c r="D645" s="18"/>
      <c r="E645" s="17" t="s">
        <v>7</v>
      </c>
      <c r="F645" s="17"/>
    </row>
    <row r="646" spans="1:6" x14ac:dyDescent="0.3">
      <c r="A646" s="13" t="s">
        <v>7</v>
      </c>
      <c r="B646" s="19" t="s">
        <v>641</v>
      </c>
      <c r="C646" s="15" t="s">
        <v>238</v>
      </c>
      <c r="D646" s="16"/>
      <c r="E646" s="17" t="s">
        <v>7</v>
      </c>
      <c r="F646" s="17"/>
    </row>
    <row r="647" spans="1:6" ht="28.8" x14ac:dyDescent="0.3">
      <c r="A647" s="13" t="s">
        <v>37</v>
      </c>
      <c r="B647" s="21" t="s">
        <v>642</v>
      </c>
      <c r="C647" s="38" t="s">
        <v>257</v>
      </c>
      <c r="D647" s="43">
        <v>126</v>
      </c>
      <c r="E647" s="46">
        <v>0</v>
      </c>
      <c r="F647" s="41">
        <f t="shared" si="13"/>
        <v>0</v>
      </c>
    </row>
    <row r="648" spans="1:6" ht="28.8" x14ac:dyDescent="0.3">
      <c r="A648" s="13" t="s">
        <v>7</v>
      </c>
      <c r="B648" s="14" t="s">
        <v>643</v>
      </c>
      <c r="C648" s="15" t="s">
        <v>9</v>
      </c>
      <c r="D648" s="16"/>
      <c r="E648" s="17" t="s">
        <v>7</v>
      </c>
      <c r="F648" s="17"/>
    </row>
    <row r="649" spans="1:6" x14ac:dyDescent="0.3">
      <c r="A649" s="13" t="s">
        <v>7</v>
      </c>
      <c r="B649" s="14" t="s">
        <v>644</v>
      </c>
      <c r="C649" s="15" t="s">
        <v>23</v>
      </c>
      <c r="D649" s="18"/>
      <c r="E649" s="17" t="s">
        <v>7</v>
      </c>
      <c r="F649" s="17"/>
    </row>
    <row r="650" spans="1:6" x14ac:dyDescent="0.3">
      <c r="A650" s="13" t="s">
        <v>7</v>
      </c>
      <c r="B650" s="19" t="s">
        <v>645</v>
      </c>
      <c r="C650" s="15" t="s">
        <v>238</v>
      </c>
      <c r="D650" s="16"/>
      <c r="E650" s="17" t="s">
        <v>7</v>
      </c>
      <c r="F650" s="17"/>
    </row>
    <row r="651" spans="1:6" x14ac:dyDescent="0.3">
      <c r="A651" s="13" t="s">
        <v>39</v>
      </c>
      <c r="B651" s="21" t="s">
        <v>646</v>
      </c>
      <c r="C651" s="38" t="s">
        <v>274</v>
      </c>
      <c r="D651" s="43">
        <v>18</v>
      </c>
      <c r="E651" s="46">
        <v>0</v>
      </c>
      <c r="F651" s="41">
        <f t="shared" si="13"/>
        <v>0</v>
      </c>
    </row>
    <row r="652" spans="1:6" x14ac:dyDescent="0.3">
      <c r="A652" s="13" t="s">
        <v>7</v>
      </c>
      <c r="B652" s="14" t="s">
        <v>322</v>
      </c>
      <c r="C652" s="15" t="s">
        <v>23</v>
      </c>
      <c r="D652" s="18"/>
      <c r="E652" s="17" t="s">
        <v>7</v>
      </c>
      <c r="F652" s="17"/>
    </row>
    <row r="653" spans="1:6" x14ac:dyDescent="0.3">
      <c r="A653" s="13" t="s">
        <v>7</v>
      </c>
      <c r="B653" s="19" t="s">
        <v>647</v>
      </c>
      <c r="C653" s="15" t="s">
        <v>238</v>
      </c>
      <c r="D653" s="16"/>
      <c r="E653" s="17" t="s">
        <v>7</v>
      </c>
      <c r="F653" s="17"/>
    </row>
    <row r="654" spans="1:6" x14ac:dyDescent="0.3">
      <c r="A654" s="13" t="s">
        <v>41</v>
      </c>
      <c r="B654" s="21" t="s">
        <v>648</v>
      </c>
      <c r="C654" s="38" t="s">
        <v>257</v>
      </c>
      <c r="D654" s="43">
        <v>126</v>
      </c>
      <c r="E654" s="46">
        <v>0</v>
      </c>
      <c r="F654" s="41">
        <f t="shared" ref="F654:F718" si="14">+D654*E654</f>
        <v>0</v>
      </c>
    </row>
    <row r="655" spans="1:6" x14ac:dyDescent="0.3">
      <c r="A655" s="13" t="s">
        <v>7</v>
      </c>
      <c r="B655" s="19" t="s">
        <v>327</v>
      </c>
      <c r="C655" s="15" t="s">
        <v>238</v>
      </c>
      <c r="D655" s="16"/>
      <c r="E655" s="17" t="s">
        <v>7</v>
      </c>
      <c r="F655" s="17"/>
    </row>
    <row r="656" spans="1:6" ht="43.2" x14ac:dyDescent="0.3">
      <c r="A656" s="13" t="s">
        <v>45</v>
      </c>
      <c r="B656" s="21" t="s">
        <v>649</v>
      </c>
      <c r="C656" s="38" t="s">
        <v>650</v>
      </c>
      <c r="D656" s="43">
        <v>4</v>
      </c>
      <c r="E656" s="46">
        <v>0</v>
      </c>
      <c r="F656" s="41">
        <f t="shared" si="14"/>
        <v>0</v>
      </c>
    </row>
    <row r="657" spans="1:6" ht="28.8" x14ac:dyDescent="0.3">
      <c r="A657" s="13" t="s">
        <v>7</v>
      </c>
      <c r="B657" s="14" t="s">
        <v>651</v>
      </c>
      <c r="C657" s="15" t="s">
        <v>23</v>
      </c>
      <c r="D657" s="18"/>
      <c r="E657" s="17" t="s">
        <v>7</v>
      </c>
      <c r="F657" s="17"/>
    </row>
    <row r="658" spans="1:6" x14ac:dyDescent="0.3">
      <c r="A658" s="13" t="s">
        <v>7</v>
      </c>
      <c r="B658" s="19" t="s">
        <v>331</v>
      </c>
      <c r="C658" s="15" t="s">
        <v>238</v>
      </c>
      <c r="D658" s="16"/>
      <c r="E658" s="17" t="s">
        <v>7</v>
      </c>
      <c r="F658" s="17"/>
    </row>
    <row r="659" spans="1:6" x14ac:dyDescent="0.3">
      <c r="A659" s="13" t="s">
        <v>47</v>
      </c>
      <c r="B659" s="21" t="s">
        <v>652</v>
      </c>
      <c r="C659" s="38" t="s">
        <v>335</v>
      </c>
      <c r="D659" s="43">
        <v>126</v>
      </c>
      <c r="E659" s="46">
        <v>0</v>
      </c>
      <c r="F659" s="41">
        <f t="shared" si="14"/>
        <v>0</v>
      </c>
    </row>
    <row r="660" spans="1:6" x14ac:dyDescent="0.3">
      <c r="A660" s="13" t="s">
        <v>7</v>
      </c>
      <c r="B660" s="14" t="s">
        <v>342</v>
      </c>
      <c r="C660" s="15" t="s">
        <v>23</v>
      </c>
      <c r="D660" s="18"/>
      <c r="E660" s="17" t="s">
        <v>7</v>
      </c>
      <c r="F660" s="17"/>
    </row>
    <row r="661" spans="1:6" ht="28.8" x14ac:dyDescent="0.3">
      <c r="A661" s="13" t="s">
        <v>7</v>
      </c>
      <c r="B661" s="19" t="s">
        <v>653</v>
      </c>
      <c r="C661" s="15" t="s">
        <v>238</v>
      </c>
      <c r="D661" s="16"/>
      <c r="E661" s="17" t="s">
        <v>7</v>
      </c>
      <c r="F661" s="17"/>
    </row>
    <row r="662" spans="1:6" x14ac:dyDescent="0.3">
      <c r="A662" s="13" t="s">
        <v>49</v>
      </c>
      <c r="B662" s="21" t="s">
        <v>654</v>
      </c>
      <c r="C662" s="38" t="s">
        <v>335</v>
      </c>
      <c r="D662" s="43">
        <v>126</v>
      </c>
      <c r="E662" s="46">
        <v>0</v>
      </c>
      <c r="F662" s="41">
        <f t="shared" si="14"/>
        <v>0</v>
      </c>
    </row>
    <row r="663" spans="1:6" ht="28.8" x14ac:dyDescent="0.3">
      <c r="A663" s="13" t="s">
        <v>7</v>
      </c>
      <c r="B663" s="14" t="s">
        <v>655</v>
      </c>
      <c r="C663" s="15" t="s">
        <v>23</v>
      </c>
      <c r="D663" s="18"/>
      <c r="E663" s="17" t="s">
        <v>7</v>
      </c>
      <c r="F663" s="17"/>
    </row>
    <row r="664" spans="1:6" x14ac:dyDescent="0.3">
      <c r="A664" s="13" t="s">
        <v>7</v>
      </c>
      <c r="B664" s="19" t="s">
        <v>656</v>
      </c>
      <c r="C664" s="15" t="s">
        <v>238</v>
      </c>
      <c r="D664" s="16"/>
      <c r="E664" s="17" t="s">
        <v>7</v>
      </c>
      <c r="F664" s="17"/>
    </row>
    <row r="665" spans="1:6" x14ac:dyDescent="0.3">
      <c r="A665" s="13" t="s">
        <v>51</v>
      </c>
      <c r="B665" s="21" t="s">
        <v>657</v>
      </c>
      <c r="C665" s="38" t="s">
        <v>257</v>
      </c>
      <c r="D665" s="43">
        <v>126</v>
      </c>
      <c r="E665" s="46">
        <v>0</v>
      </c>
      <c r="F665" s="41">
        <f t="shared" si="14"/>
        <v>0</v>
      </c>
    </row>
    <row r="666" spans="1:6" ht="28.8" x14ac:dyDescent="0.3">
      <c r="A666" s="13" t="s">
        <v>7</v>
      </c>
      <c r="B666" s="14" t="s">
        <v>658</v>
      </c>
      <c r="C666" s="15" t="s">
        <v>9</v>
      </c>
      <c r="D666" s="16"/>
      <c r="E666" s="17" t="s">
        <v>7</v>
      </c>
      <c r="F666" s="17"/>
    </row>
    <row r="667" spans="1:6" x14ac:dyDescent="0.3">
      <c r="A667" s="13" t="s">
        <v>7</v>
      </c>
      <c r="B667" s="14" t="s">
        <v>659</v>
      </c>
      <c r="C667" s="15" t="s">
        <v>23</v>
      </c>
      <c r="D667" s="18"/>
      <c r="E667" s="17" t="s">
        <v>7</v>
      </c>
      <c r="F667" s="17"/>
    </row>
    <row r="668" spans="1:6" ht="43.2" x14ac:dyDescent="0.3">
      <c r="A668" s="13" t="s">
        <v>7</v>
      </c>
      <c r="B668" s="19" t="s">
        <v>660</v>
      </c>
      <c r="C668" s="15" t="s">
        <v>238</v>
      </c>
      <c r="D668" s="16"/>
      <c r="E668" s="17" t="s">
        <v>7</v>
      </c>
      <c r="F668" s="17"/>
    </row>
    <row r="669" spans="1:6" x14ac:dyDescent="0.3">
      <c r="A669" s="13" t="s">
        <v>53</v>
      </c>
      <c r="B669" s="21" t="s">
        <v>661</v>
      </c>
      <c r="C669" s="38" t="s">
        <v>335</v>
      </c>
      <c r="D669" s="43">
        <v>126</v>
      </c>
      <c r="E669" s="46">
        <v>0</v>
      </c>
      <c r="F669" s="41">
        <f t="shared" si="14"/>
        <v>0</v>
      </c>
    </row>
    <row r="670" spans="1:6" x14ac:dyDescent="0.3">
      <c r="A670" s="13" t="s">
        <v>7</v>
      </c>
      <c r="B670" s="14" t="s">
        <v>414</v>
      </c>
      <c r="C670" s="15" t="s">
        <v>23</v>
      </c>
      <c r="D670" s="18"/>
      <c r="E670" s="17" t="s">
        <v>7</v>
      </c>
      <c r="F670" s="17"/>
    </row>
    <row r="671" spans="1:6" ht="43.2" x14ac:dyDescent="0.3">
      <c r="A671" s="13" t="s">
        <v>7</v>
      </c>
      <c r="B671" s="19" t="s">
        <v>662</v>
      </c>
      <c r="C671" s="15" t="s">
        <v>238</v>
      </c>
      <c r="D671" s="16"/>
      <c r="E671" s="17" t="s">
        <v>7</v>
      </c>
      <c r="F671" s="17"/>
    </row>
    <row r="672" spans="1:6" x14ac:dyDescent="0.3">
      <c r="A672" s="13" t="s">
        <v>55</v>
      </c>
      <c r="B672" s="21" t="s">
        <v>663</v>
      </c>
      <c r="C672" s="38" t="s">
        <v>257</v>
      </c>
      <c r="D672" s="43">
        <v>126</v>
      </c>
      <c r="E672" s="46">
        <v>0</v>
      </c>
      <c r="F672" s="41">
        <f t="shared" si="14"/>
        <v>0</v>
      </c>
    </row>
    <row r="673" spans="1:6" ht="14.4" customHeight="1" x14ac:dyDescent="0.3">
      <c r="A673" s="13"/>
      <c r="B673" s="21"/>
      <c r="C673" s="13"/>
      <c r="D673" s="18"/>
      <c r="E673" s="17"/>
      <c r="F673" s="17"/>
    </row>
    <row r="674" spans="1:6" ht="19.2" customHeight="1" x14ac:dyDescent="0.3">
      <c r="A674" s="22" t="s">
        <v>890</v>
      </c>
      <c r="B674" s="23"/>
      <c r="C674" s="24" t="s">
        <v>873</v>
      </c>
      <c r="D674" s="25"/>
      <c r="E674" s="26"/>
      <c r="F674" s="27">
        <f>+SUM(F628:F672)</f>
        <v>0</v>
      </c>
    </row>
    <row r="675" spans="1:6" ht="14.4" customHeight="1" x14ac:dyDescent="0.3">
      <c r="A675" s="13"/>
      <c r="B675" s="21"/>
      <c r="C675" s="13"/>
      <c r="D675" s="18"/>
      <c r="E675" s="17"/>
      <c r="F675" s="17"/>
    </row>
    <row r="676" spans="1:6" x14ac:dyDescent="0.3">
      <c r="A676" s="6" t="s">
        <v>7</v>
      </c>
      <c r="B676" s="7" t="s">
        <v>610</v>
      </c>
      <c r="C676" s="8" t="s">
        <v>9</v>
      </c>
      <c r="D676" s="9"/>
      <c r="E676" s="10" t="s">
        <v>7</v>
      </c>
      <c r="F676" s="10"/>
    </row>
    <row r="677" spans="1:6" x14ac:dyDescent="0.3">
      <c r="A677" s="6" t="s">
        <v>7</v>
      </c>
      <c r="B677" s="7" t="s">
        <v>664</v>
      </c>
      <c r="C677" s="8" t="s">
        <v>9</v>
      </c>
      <c r="D677" s="9"/>
      <c r="E677" s="10" t="s">
        <v>7</v>
      </c>
      <c r="F677" s="10"/>
    </row>
    <row r="678" spans="1:6" x14ac:dyDescent="0.3">
      <c r="A678" s="13" t="s">
        <v>7</v>
      </c>
      <c r="B678" s="14" t="s">
        <v>665</v>
      </c>
      <c r="C678" s="15" t="s">
        <v>9</v>
      </c>
      <c r="D678" s="16"/>
      <c r="E678" s="17" t="s">
        <v>7</v>
      </c>
      <c r="F678" s="17"/>
    </row>
    <row r="679" spans="1:6" ht="28.8" x14ac:dyDescent="0.3">
      <c r="A679" s="13" t="s">
        <v>7</v>
      </c>
      <c r="B679" s="21" t="s">
        <v>666</v>
      </c>
      <c r="C679" s="38" t="s">
        <v>7</v>
      </c>
      <c r="D679" s="40"/>
      <c r="E679" s="41" t="s">
        <v>7</v>
      </c>
      <c r="F679" s="41"/>
    </row>
    <row r="680" spans="1:6" ht="28.8" x14ac:dyDescent="0.3">
      <c r="A680" s="13" t="s">
        <v>7</v>
      </c>
      <c r="B680" s="14" t="s">
        <v>612</v>
      </c>
      <c r="C680" s="15" t="s">
        <v>9</v>
      </c>
      <c r="D680" s="16"/>
      <c r="E680" s="17" t="s">
        <v>7</v>
      </c>
      <c r="F680" s="17"/>
    </row>
    <row r="681" spans="1:6" x14ac:dyDescent="0.3">
      <c r="A681" s="13" t="s">
        <v>7</v>
      </c>
      <c r="B681" s="14" t="s">
        <v>630</v>
      </c>
      <c r="C681" s="15" t="s">
        <v>23</v>
      </c>
      <c r="D681" s="18"/>
      <c r="E681" s="17" t="s">
        <v>7</v>
      </c>
      <c r="F681" s="17"/>
    </row>
    <row r="682" spans="1:6" x14ac:dyDescent="0.3">
      <c r="A682" s="13" t="s">
        <v>7</v>
      </c>
      <c r="B682" s="19" t="s">
        <v>268</v>
      </c>
      <c r="C682" s="15" t="s">
        <v>238</v>
      </c>
      <c r="D682" s="16"/>
      <c r="E682" s="17" t="s">
        <v>7</v>
      </c>
      <c r="F682" s="17"/>
    </row>
    <row r="683" spans="1:6" ht="28.8" x14ac:dyDescent="0.3">
      <c r="A683" s="13" t="s">
        <v>6</v>
      </c>
      <c r="B683" s="21" t="s">
        <v>631</v>
      </c>
      <c r="C683" s="38" t="s">
        <v>257</v>
      </c>
      <c r="D683" s="43">
        <v>132</v>
      </c>
      <c r="E683" s="46">
        <v>0</v>
      </c>
      <c r="F683" s="41">
        <f t="shared" si="14"/>
        <v>0</v>
      </c>
    </row>
    <row r="684" spans="1:6" x14ac:dyDescent="0.3">
      <c r="A684" s="13" t="s">
        <v>7</v>
      </c>
      <c r="B684" s="14" t="s">
        <v>632</v>
      </c>
      <c r="C684" s="15" t="s">
        <v>23</v>
      </c>
      <c r="D684" s="18"/>
      <c r="E684" s="17" t="s">
        <v>7</v>
      </c>
      <c r="F684" s="17"/>
    </row>
    <row r="685" spans="1:6" x14ac:dyDescent="0.3">
      <c r="A685" s="13" t="s">
        <v>7</v>
      </c>
      <c r="B685" s="19" t="s">
        <v>272</v>
      </c>
      <c r="C685" s="15" t="s">
        <v>238</v>
      </c>
      <c r="D685" s="16"/>
      <c r="E685" s="17" t="s">
        <v>7</v>
      </c>
      <c r="F685" s="17"/>
    </row>
    <row r="686" spans="1:6" x14ac:dyDescent="0.3">
      <c r="A686" s="13" t="s">
        <v>19</v>
      </c>
      <c r="B686" s="21" t="s">
        <v>667</v>
      </c>
      <c r="C686" s="38" t="s">
        <v>274</v>
      </c>
      <c r="D686" s="43">
        <v>34</v>
      </c>
      <c r="E686" s="46">
        <v>0</v>
      </c>
      <c r="F686" s="41">
        <f t="shared" si="14"/>
        <v>0</v>
      </c>
    </row>
    <row r="687" spans="1:6" x14ac:dyDescent="0.3">
      <c r="A687" s="13" t="s">
        <v>27</v>
      </c>
      <c r="B687" s="21" t="s">
        <v>668</v>
      </c>
      <c r="C687" s="38" t="s">
        <v>274</v>
      </c>
      <c r="D687" s="43">
        <v>11</v>
      </c>
      <c r="E687" s="46">
        <v>0</v>
      </c>
      <c r="F687" s="41">
        <f t="shared" si="14"/>
        <v>0</v>
      </c>
    </row>
    <row r="688" spans="1:6" x14ac:dyDescent="0.3">
      <c r="A688" s="13" t="s">
        <v>29</v>
      </c>
      <c r="B688" s="21" t="s">
        <v>669</v>
      </c>
      <c r="C688" s="38" t="s">
        <v>274</v>
      </c>
      <c r="D688" s="43">
        <v>8</v>
      </c>
      <c r="E688" s="46">
        <v>0</v>
      </c>
      <c r="F688" s="41">
        <f t="shared" si="14"/>
        <v>0</v>
      </c>
    </row>
    <row r="689" spans="1:6" x14ac:dyDescent="0.3">
      <c r="A689" s="13" t="s">
        <v>7</v>
      </c>
      <c r="B689" s="14" t="s">
        <v>634</v>
      </c>
      <c r="C689" s="15" t="s">
        <v>23</v>
      </c>
      <c r="D689" s="18"/>
      <c r="E689" s="17" t="s">
        <v>7</v>
      </c>
      <c r="F689" s="17"/>
    </row>
    <row r="690" spans="1:6" x14ac:dyDescent="0.3">
      <c r="A690" s="13" t="s">
        <v>7</v>
      </c>
      <c r="B690" s="19" t="s">
        <v>670</v>
      </c>
      <c r="C690" s="15" t="s">
        <v>238</v>
      </c>
      <c r="D690" s="16"/>
      <c r="E690" s="17" t="s">
        <v>7</v>
      </c>
      <c r="F690" s="17"/>
    </row>
    <row r="691" spans="1:6" ht="28.8" x14ac:dyDescent="0.3">
      <c r="A691" s="13" t="s">
        <v>31</v>
      </c>
      <c r="B691" s="21" t="s">
        <v>671</v>
      </c>
      <c r="C691" s="38" t="s">
        <v>274</v>
      </c>
      <c r="D691" s="43">
        <v>53</v>
      </c>
      <c r="E691" s="46">
        <v>0</v>
      </c>
      <c r="F691" s="41">
        <f t="shared" si="14"/>
        <v>0</v>
      </c>
    </row>
    <row r="692" spans="1:6" x14ac:dyDescent="0.3">
      <c r="A692" s="13" t="s">
        <v>7</v>
      </c>
      <c r="B692" s="14" t="s">
        <v>672</v>
      </c>
      <c r="C692" s="15" t="s">
        <v>23</v>
      </c>
      <c r="D692" s="18"/>
      <c r="E692" s="17" t="s">
        <v>7</v>
      </c>
      <c r="F692" s="17"/>
    </row>
    <row r="693" spans="1:6" x14ac:dyDescent="0.3">
      <c r="A693" s="13" t="s">
        <v>7</v>
      </c>
      <c r="B693" s="19" t="s">
        <v>291</v>
      </c>
      <c r="C693" s="15" t="s">
        <v>238</v>
      </c>
      <c r="D693" s="16"/>
      <c r="E693" s="17" t="s">
        <v>7</v>
      </c>
      <c r="F693" s="17"/>
    </row>
    <row r="694" spans="1:6" ht="28.8" x14ac:dyDescent="0.3">
      <c r="A694" s="13" t="s">
        <v>33</v>
      </c>
      <c r="B694" s="21" t="s">
        <v>673</v>
      </c>
      <c r="C694" s="38" t="s">
        <v>25</v>
      </c>
      <c r="D694" s="42">
        <v>1</v>
      </c>
      <c r="E694" s="46">
        <v>0</v>
      </c>
      <c r="F694" s="41">
        <f t="shared" si="14"/>
        <v>0</v>
      </c>
    </row>
    <row r="695" spans="1:6" x14ac:dyDescent="0.3">
      <c r="A695" s="13" t="s">
        <v>7</v>
      </c>
      <c r="B695" s="14" t="s">
        <v>293</v>
      </c>
      <c r="C695" s="15" t="s">
        <v>23</v>
      </c>
      <c r="D695" s="18"/>
      <c r="E695" s="17" t="s">
        <v>7</v>
      </c>
      <c r="F695" s="17"/>
    </row>
    <row r="696" spans="1:6" x14ac:dyDescent="0.3">
      <c r="A696" s="13" t="s">
        <v>7</v>
      </c>
      <c r="B696" s="19" t="s">
        <v>294</v>
      </c>
      <c r="C696" s="15" t="s">
        <v>238</v>
      </c>
      <c r="D696" s="16"/>
      <c r="E696" s="17" t="s">
        <v>7</v>
      </c>
      <c r="F696" s="17"/>
    </row>
    <row r="697" spans="1:6" ht="28.8" x14ac:dyDescent="0.3">
      <c r="A697" s="13" t="s">
        <v>35</v>
      </c>
      <c r="B697" s="21" t="s">
        <v>674</v>
      </c>
      <c r="C697" s="38" t="s">
        <v>274</v>
      </c>
      <c r="D697" s="43">
        <v>21</v>
      </c>
      <c r="E697" s="46">
        <v>0</v>
      </c>
      <c r="F697" s="41">
        <f t="shared" si="14"/>
        <v>0</v>
      </c>
    </row>
    <row r="698" spans="1:6" x14ac:dyDescent="0.3">
      <c r="A698" s="13" t="s">
        <v>7</v>
      </c>
      <c r="B698" s="14" t="s">
        <v>617</v>
      </c>
      <c r="C698" s="15" t="s">
        <v>23</v>
      </c>
      <c r="D698" s="18"/>
      <c r="E698" s="17" t="s">
        <v>7</v>
      </c>
      <c r="F698" s="17"/>
    </row>
    <row r="699" spans="1:6" x14ac:dyDescent="0.3">
      <c r="A699" s="13" t="s">
        <v>7</v>
      </c>
      <c r="B699" s="19" t="s">
        <v>296</v>
      </c>
      <c r="C699" s="15" t="s">
        <v>238</v>
      </c>
      <c r="D699" s="16"/>
      <c r="E699" s="17" t="s">
        <v>7</v>
      </c>
      <c r="F699" s="17"/>
    </row>
    <row r="700" spans="1:6" ht="57.6" x14ac:dyDescent="0.3">
      <c r="A700" s="13" t="s">
        <v>37</v>
      </c>
      <c r="B700" s="21" t="s">
        <v>675</v>
      </c>
      <c r="C700" s="38" t="s">
        <v>257</v>
      </c>
      <c r="D700" s="43">
        <v>132</v>
      </c>
      <c r="E700" s="46">
        <v>0</v>
      </c>
      <c r="F700" s="41">
        <f t="shared" si="14"/>
        <v>0</v>
      </c>
    </row>
    <row r="701" spans="1:6" x14ac:dyDescent="0.3">
      <c r="A701" s="13" t="s">
        <v>7</v>
      </c>
      <c r="B701" s="14" t="s">
        <v>639</v>
      </c>
      <c r="C701" s="15" t="s">
        <v>23</v>
      </c>
      <c r="D701" s="18"/>
      <c r="E701" s="17" t="s">
        <v>7</v>
      </c>
      <c r="F701" s="17"/>
    </row>
    <row r="702" spans="1:6" x14ac:dyDescent="0.3">
      <c r="A702" s="13" t="s">
        <v>7</v>
      </c>
      <c r="B702" s="19" t="s">
        <v>298</v>
      </c>
      <c r="C702" s="15" t="s">
        <v>238</v>
      </c>
      <c r="D702" s="16"/>
      <c r="E702" s="17" t="s">
        <v>7</v>
      </c>
      <c r="F702" s="17"/>
    </row>
    <row r="703" spans="1:6" x14ac:dyDescent="0.3">
      <c r="A703" s="13" t="s">
        <v>39</v>
      </c>
      <c r="B703" s="21" t="s">
        <v>640</v>
      </c>
      <c r="C703" s="38" t="s">
        <v>264</v>
      </c>
      <c r="D703" s="43">
        <v>4</v>
      </c>
      <c r="E703" s="46">
        <v>0</v>
      </c>
      <c r="F703" s="41">
        <f t="shared" si="14"/>
        <v>0</v>
      </c>
    </row>
    <row r="704" spans="1:6" ht="28.8" x14ac:dyDescent="0.3">
      <c r="A704" s="13" t="s">
        <v>41</v>
      </c>
      <c r="B704" s="21" t="s">
        <v>676</v>
      </c>
      <c r="C704" s="38" t="s">
        <v>264</v>
      </c>
      <c r="D704" s="43">
        <v>1</v>
      </c>
      <c r="E704" s="46">
        <v>0</v>
      </c>
      <c r="F704" s="41">
        <f t="shared" si="14"/>
        <v>0</v>
      </c>
    </row>
    <row r="705" spans="1:6" x14ac:dyDescent="0.3">
      <c r="A705" s="13" t="s">
        <v>7</v>
      </c>
      <c r="B705" s="14" t="s">
        <v>301</v>
      </c>
      <c r="C705" s="15" t="s">
        <v>23</v>
      </c>
      <c r="D705" s="18"/>
      <c r="E705" s="17" t="s">
        <v>7</v>
      </c>
      <c r="F705" s="17"/>
    </row>
    <row r="706" spans="1:6" x14ac:dyDescent="0.3">
      <c r="A706" s="13" t="s">
        <v>7</v>
      </c>
      <c r="B706" s="19" t="s">
        <v>641</v>
      </c>
      <c r="C706" s="15" t="s">
        <v>238</v>
      </c>
      <c r="D706" s="16"/>
      <c r="E706" s="17" t="s">
        <v>7</v>
      </c>
      <c r="F706" s="17"/>
    </row>
    <row r="707" spans="1:6" x14ac:dyDescent="0.3">
      <c r="A707" s="13" t="s">
        <v>45</v>
      </c>
      <c r="B707" s="21" t="s">
        <v>677</v>
      </c>
      <c r="C707" s="38" t="s">
        <v>257</v>
      </c>
      <c r="D707" s="43">
        <v>132</v>
      </c>
      <c r="E707" s="46">
        <v>0</v>
      </c>
      <c r="F707" s="41">
        <f t="shared" si="14"/>
        <v>0</v>
      </c>
    </row>
    <row r="708" spans="1:6" ht="28.8" x14ac:dyDescent="0.3">
      <c r="A708" s="13" t="s">
        <v>7</v>
      </c>
      <c r="B708" s="14" t="s">
        <v>643</v>
      </c>
      <c r="C708" s="15" t="s">
        <v>9</v>
      </c>
      <c r="D708" s="16"/>
      <c r="E708" s="17" t="s">
        <v>7</v>
      </c>
      <c r="F708" s="17"/>
    </row>
    <row r="709" spans="1:6" x14ac:dyDescent="0.3">
      <c r="A709" s="13" t="s">
        <v>7</v>
      </c>
      <c r="B709" s="14" t="s">
        <v>644</v>
      </c>
      <c r="C709" s="15" t="s">
        <v>23</v>
      </c>
      <c r="D709" s="18"/>
      <c r="E709" s="17" t="s">
        <v>7</v>
      </c>
      <c r="F709" s="17"/>
    </row>
    <row r="710" spans="1:6" x14ac:dyDescent="0.3">
      <c r="A710" s="13" t="s">
        <v>7</v>
      </c>
      <c r="B710" s="19" t="s">
        <v>678</v>
      </c>
      <c r="C710" s="15" t="s">
        <v>238</v>
      </c>
      <c r="D710" s="16"/>
      <c r="E710" s="17" t="s">
        <v>7</v>
      </c>
      <c r="F710" s="17"/>
    </row>
    <row r="711" spans="1:6" x14ac:dyDescent="0.3">
      <c r="A711" s="13" t="s">
        <v>47</v>
      </c>
      <c r="B711" s="21" t="s">
        <v>317</v>
      </c>
      <c r="C711" s="38" t="s">
        <v>274</v>
      </c>
      <c r="D711" s="43">
        <v>11</v>
      </c>
      <c r="E711" s="46">
        <v>0</v>
      </c>
      <c r="F711" s="41">
        <f t="shared" si="14"/>
        <v>0</v>
      </c>
    </row>
    <row r="712" spans="1:6" x14ac:dyDescent="0.3">
      <c r="A712" s="13" t="s">
        <v>49</v>
      </c>
      <c r="B712" s="21" t="s">
        <v>679</v>
      </c>
      <c r="C712" s="38" t="s">
        <v>274</v>
      </c>
      <c r="D712" s="43">
        <v>13</v>
      </c>
      <c r="E712" s="46">
        <v>0</v>
      </c>
      <c r="F712" s="41">
        <f t="shared" si="14"/>
        <v>0</v>
      </c>
    </row>
    <row r="713" spans="1:6" x14ac:dyDescent="0.3">
      <c r="A713" s="13" t="s">
        <v>51</v>
      </c>
      <c r="B713" s="21" t="s">
        <v>680</v>
      </c>
      <c r="C713" s="38" t="s">
        <v>274</v>
      </c>
      <c r="D713" s="43">
        <v>8</v>
      </c>
      <c r="E713" s="46">
        <v>0</v>
      </c>
      <c r="F713" s="41">
        <f t="shared" si="14"/>
        <v>0</v>
      </c>
    </row>
    <row r="714" spans="1:6" x14ac:dyDescent="0.3">
      <c r="A714" s="13" t="s">
        <v>7</v>
      </c>
      <c r="B714" s="14" t="s">
        <v>322</v>
      </c>
      <c r="C714" s="15" t="s">
        <v>23</v>
      </c>
      <c r="D714" s="18"/>
      <c r="E714" s="17" t="s">
        <v>7</v>
      </c>
      <c r="F714" s="17"/>
    </row>
    <row r="715" spans="1:6" x14ac:dyDescent="0.3">
      <c r="A715" s="13" t="s">
        <v>7</v>
      </c>
      <c r="B715" s="19" t="s">
        <v>681</v>
      </c>
      <c r="C715" s="15" t="s">
        <v>238</v>
      </c>
      <c r="D715" s="16"/>
      <c r="E715" s="17" t="s">
        <v>7</v>
      </c>
      <c r="F715" s="17"/>
    </row>
    <row r="716" spans="1:6" x14ac:dyDescent="0.3">
      <c r="A716" s="13" t="s">
        <v>53</v>
      </c>
      <c r="B716" s="21" t="s">
        <v>326</v>
      </c>
      <c r="C716" s="38" t="s">
        <v>257</v>
      </c>
      <c r="D716" s="43">
        <v>132</v>
      </c>
      <c r="E716" s="46">
        <v>0</v>
      </c>
      <c r="F716" s="41">
        <f t="shared" si="14"/>
        <v>0</v>
      </c>
    </row>
    <row r="717" spans="1:6" x14ac:dyDescent="0.3">
      <c r="A717" s="13" t="s">
        <v>7</v>
      </c>
      <c r="B717" s="19" t="s">
        <v>327</v>
      </c>
      <c r="C717" s="15" t="s">
        <v>238</v>
      </c>
      <c r="D717" s="16"/>
      <c r="E717" s="17" t="s">
        <v>7</v>
      </c>
      <c r="F717" s="17"/>
    </row>
    <row r="718" spans="1:6" ht="43.2" x14ac:dyDescent="0.3">
      <c r="A718" s="13" t="s">
        <v>55</v>
      </c>
      <c r="B718" s="21" t="s">
        <v>649</v>
      </c>
      <c r="C718" s="38" t="s">
        <v>650</v>
      </c>
      <c r="D718" s="40">
        <v>4</v>
      </c>
      <c r="E718" s="46">
        <v>0</v>
      </c>
      <c r="F718" s="41">
        <f t="shared" si="14"/>
        <v>0</v>
      </c>
    </row>
    <row r="719" spans="1:6" x14ac:dyDescent="0.3">
      <c r="A719" s="13" t="s">
        <v>7</v>
      </c>
      <c r="B719" s="14" t="s">
        <v>342</v>
      </c>
      <c r="C719" s="15" t="s">
        <v>23</v>
      </c>
      <c r="D719" s="18"/>
      <c r="E719" s="17" t="s">
        <v>7</v>
      </c>
      <c r="F719" s="17"/>
    </row>
    <row r="720" spans="1:6" ht="28.8" x14ac:dyDescent="0.3">
      <c r="A720" s="13" t="s">
        <v>7</v>
      </c>
      <c r="B720" s="19" t="s">
        <v>682</v>
      </c>
      <c r="C720" s="15" t="s">
        <v>238</v>
      </c>
      <c r="D720" s="16"/>
      <c r="E720" s="17" t="s">
        <v>7</v>
      </c>
      <c r="F720" s="17"/>
    </row>
    <row r="721" spans="1:6" x14ac:dyDescent="0.3">
      <c r="A721" s="13" t="s">
        <v>57</v>
      </c>
      <c r="B721" s="21" t="s">
        <v>683</v>
      </c>
      <c r="C721" s="38" t="s">
        <v>335</v>
      </c>
      <c r="D721" s="43">
        <v>66</v>
      </c>
      <c r="E721" s="46">
        <v>0</v>
      </c>
      <c r="F721" s="41">
        <f t="shared" ref="F721:F784" si="15">+D721*E721</f>
        <v>0</v>
      </c>
    </row>
    <row r="722" spans="1:6" ht="28.8" x14ac:dyDescent="0.3">
      <c r="A722" s="13" t="s">
        <v>7</v>
      </c>
      <c r="B722" s="14" t="s">
        <v>651</v>
      </c>
      <c r="C722" s="15" t="s">
        <v>23</v>
      </c>
      <c r="D722" s="18"/>
      <c r="E722" s="17" t="s">
        <v>7</v>
      </c>
      <c r="F722" s="17"/>
    </row>
    <row r="723" spans="1:6" x14ac:dyDescent="0.3">
      <c r="A723" s="13" t="s">
        <v>7</v>
      </c>
      <c r="B723" s="19" t="s">
        <v>331</v>
      </c>
      <c r="C723" s="15" t="s">
        <v>238</v>
      </c>
      <c r="D723" s="16"/>
      <c r="E723" s="17" t="s">
        <v>7</v>
      </c>
      <c r="F723" s="17"/>
    </row>
    <row r="724" spans="1:6" x14ac:dyDescent="0.3">
      <c r="A724" s="13" t="s">
        <v>59</v>
      </c>
      <c r="B724" s="21" t="s">
        <v>684</v>
      </c>
      <c r="C724" s="38" t="s">
        <v>335</v>
      </c>
      <c r="D724" s="43">
        <v>120</v>
      </c>
      <c r="E724" s="46">
        <v>0</v>
      </c>
      <c r="F724" s="41">
        <f t="shared" si="15"/>
        <v>0</v>
      </c>
    </row>
    <row r="725" spans="1:6" ht="28.8" x14ac:dyDescent="0.3">
      <c r="A725" s="13" t="s">
        <v>7</v>
      </c>
      <c r="B725" s="14" t="s">
        <v>685</v>
      </c>
      <c r="C725" s="15" t="s">
        <v>23</v>
      </c>
      <c r="D725" s="18"/>
      <c r="E725" s="17" t="s">
        <v>7</v>
      </c>
      <c r="F725" s="17"/>
    </row>
    <row r="726" spans="1:6" x14ac:dyDescent="0.3">
      <c r="A726" s="13" t="s">
        <v>7</v>
      </c>
      <c r="B726" s="19" t="s">
        <v>656</v>
      </c>
      <c r="C726" s="15" t="s">
        <v>238</v>
      </c>
      <c r="D726" s="16"/>
      <c r="E726" s="17" t="s">
        <v>7</v>
      </c>
      <c r="F726" s="17"/>
    </row>
    <row r="727" spans="1:6" x14ac:dyDescent="0.3">
      <c r="A727" s="13" t="s">
        <v>61</v>
      </c>
      <c r="B727" s="21" t="s">
        <v>686</v>
      </c>
      <c r="C727" s="38" t="s">
        <v>257</v>
      </c>
      <c r="D727" s="43">
        <v>132</v>
      </c>
      <c r="E727" s="46">
        <v>0</v>
      </c>
      <c r="F727" s="41">
        <f t="shared" si="15"/>
        <v>0</v>
      </c>
    </row>
    <row r="728" spans="1:6" ht="28.8" x14ac:dyDescent="0.3">
      <c r="A728" s="13" t="s">
        <v>7</v>
      </c>
      <c r="B728" s="14" t="s">
        <v>658</v>
      </c>
      <c r="C728" s="15" t="s">
        <v>9</v>
      </c>
      <c r="D728" s="16"/>
      <c r="E728" s="17" t="s">
        <v>7</v>
      </c>
      <c r="F728" s="17"/>
    </row>
    <row r="729" spans="1:6" x14ac:dyDescent="0.3">
      <c r="A729" s="13" t="s">
        <v>7</v>
      </c>
      <c r="B729" s="14" t="s">
        <v>687</v>
      </c>
      <c r="C729" s="15" t="s">
        <v>23</v>
      </c>
      <c r="D729" s="18"/>
      <c r="E729" s="17" t="s">
        <v>7</v>
      </c>
      <c r="F729" s="17"/>
    </row>
    <row r="730" spans="1:6" ht="43.2" x14ac:dyDescent="0.3">
      <c r="A730" s="13" t="s">
        <v>7</v>
      </c>
      <c r="B730" s="19" t="s">
        <v>688</v>
      </c>
      <c r="C730" s="15" t="s">
        <v>238</v>
      </c>
      <c r="D730" s="16"/>
      <c r="E730" s="17" t="s">
        <v>7</v>
      </c>
      <c r="F730" s="17"/>
    </row>
    <row r="731" spans="1:6" x14ac:dyDescent="0.3">
      <c r="A731" s="13" t="s">
        <v>63</v>
      </c>
      <c r="B731" s="21" t="s">
        <v>689</v>
      </c>
      <c r="C731" s="38" t="s">
        <v>335</v>
      </c>
      <c r="D731" s="43">
        <v>66</v>
      </c>
      <c r="E731" s="46">
        <v>0</v>
      </c>
      <c r="F731" s="41">
        <f t="shared" si="15"/>
        <v>0</v>
      </c>
    </row>
    <row r="732" spans="1:6" ht="43.2" x14ac:dyDescent="0.3">
      <c r="A732" s="13" t="s">
        <v>7</v>
      </c>
      <c r="B732" s="19" t="s">
        <v>419</v>
      </c>
      <c r="C732" s="15" t="s">
        <v>238</v>
      </c>
      <c r="D732" s="16"/>
      <c r="E732" s="17" t="s">
        <v>7</v>
      </c>
      <c r="F732" s="17"/>
    </row>
    <row r="733" spans="1:6" x14ac:dyDescent="0.3">
      <c r="A733" s="13" t="s">
        <v>65</v>
      </c>
      <c r="B733" s="21" t="s">
        <v>663</v>
      </c>
      <c r="C733" s="38" t="s">
        <v>257</v>
      </c>
      <c r="D733" s="43">
        <v>132</v>
      </c>
      <c r="E733" s="46">
        <v>0</v>
      </c>
      <c r="F733" s="41">
        <f t="shared" si="15"/>
        <v>0</v>
      </c>
    </row>
    <row r="734" spans="1:6" ht="14.4" customHeight="1" x14ac:dyDescent="0.3">
      <c r="A734" s="13"/>
      <c r="B734" s="21"/>
      <c r="C734" s="13"/>
      <c r="D734" s="18"/>
      <c r="E734" s="17"/>
      <c r="F734" s="17"/>
    </row>
    <row r="735" spans="1:6" ht="19.2" customHeight="1" x14ac:dyDescent="0.3">
      <c r="A735" s="22" t="s">
        <v>891</v>
      </c>
      <c r="B735" s="23"/>
      <c r="C735" s="24" t="s">
        <v>873</v>
      </c>
      <c r="D735" s="25"/>
      <c r="E735" s="26"/>
      <c r="F735" s="27">
        <f>+SUM(F683:F733)</f>
        <v>0</v>
      </c>
    </row>
    <row r="736" spans="1:6" ht="14.4" customHeight="1" x14ac:dyDescent="0.3">
      <c r="A736" s="13"/>
      <c r="B736" s="21"/>
      <c r="C736" s="13"/>
      <c r="D736" s="18"/>
      <c r="E736" s="17"/>
      <c r="F736" s="17"/>
    </row>
    <row r="737" spans="1:6" x14ac:dyDescent="0.3">
      <c r="A737" s="6" t="s">
        <v>7</v>
      </c>
      <c r="B737" s="7" t="s">
        <v>610</v>
      </c>
      <c r="C737" s="8" t="s">
        <v>9</v>
      </c>
      <c r="D737" s="9"/>
      <c r="E737" s="10" t="s">
        <v>7</v>
      </c>
      <c r="F737" s="10"/>
    </row>
    <row r="738" spans="1:6" x14ac:dyDescent="0.3">
      <c r="A738" s="6" t="s">
        <v>7</v>
      </c>
      <c r="B738" s="7" t="s">
        <v>412</v>
      </c>
      <c r="C738" s="8" t="s">
        <v>9</v>
      </c>
      <c r="D738" s="9"/>
      <c r="E738" s="10" t="s">
        <v>7</v>
      </c>
      <c r="F738" s="10"/>
    </row>
    <row r="739" spans="1:6" x14ac:dyDescent="0.3">
      <c r="A739" s="13" t="s">
        <v>7</v>
      </c>
      <c r="B739" s="14" t="s">
        <v>690</v>
      </c>
      <c r="C739" s="15" t="s">
        <v>9</v>
      </c>
      <c r="D739" s="16"/>
      <c r="E739" s="17" t="s">
        <v>7</v>
      </c>
      <c r="F739" s="17"/>
    </row>
    <row r="740" spans="1:6" ht="28.8" x14ac:dyDescent="0.3">
      <c r="A740" s="13" t="s">
        <v>7</v>
      </c>
      <c r="B740" s="21" t="s">
        <v>235</v>
      </c>
      <c r="C740" s="38" t="s">
        <v>7</v>
      </c>
      <c r="D740" s="40"/>
      <c r="E740" s="41" t="s">
        <v>7</v>
      </c>
      <c r="F740" s="41"/>
    </row>
    <row r="741" spans="1:6" ht="28.8" x14ac:dyDescent="0.3">
      <c r="A741" s="13" t="s">
        <v>7</v>
      </c>
      <c r="B741" s="14" t="s">
        <v>612</v>
      </c>
      <c r="C741" s="15" t="s">
        <v>9</v>
      </c>
      <c r="D741" s="16"/>
      <c r="E741" s="17" t="s">
        <v>7</v>
      </c>
      <c r="F741" s="17"/>
    </row>
    <row r="742" spans="1:6" x14ac:dyDescent="0.3">
      <c r="A742" s="13" t="s">
        <v>7</v>
      </c>
      <c r="B742" s="14" t="s">
        <v>632</v>
      </c>
      <c r="C742" s="15" t="s">
        <v>23</v>
      </c>
      <c r="D742" s="18"/>
      <c r="E742" s="17" t="s">
        <v>7</v>
      </c>
      <c r="F742" s="17"/>
    </row>
    <row r="743" spans="1:6" x14ac:dyDescent="0.3">
      <c r="A743" s="13" t="s">
        <v>7</v>
      </c>
      <c r="B743" s="19" t="s">
        <v>272</v>
      </c>
      <c r="C743" s="15" t="s">
        <v>238</v>
      </c>
      <c r="D743" s="16"/>
      <c r="E743" s="17" t="s">
        <v>7</v>
      </c>
      <c r="F743" s="17"/>
    </row>
    <row r="744" spans="1:6" x14ac:dyDescent="0.3">
      <c r="A744" s="13" t="s">
        <v>6</v>
      </c>
      <c r="B744" s="21" t="s">
        <v>669</v>
      </c>
      <c r="C744" s="38" t="s">
        <v>274</v>
      </c>
      <c r="D744" s="43">
        <v>36</v>
      </c>
      <c r="E744" s="46">
        <v>0</v>
      </c>
      <c r="F744" s="41">
        <f t="shared" si="15"/>
        <v>0</v>
      </c>
    </row>
    <row r="745" spans="1:6" x14ac:dyDescent="0.3">
      <c r="A745" s="13" t="s">
        <v>7</v>
      </c>
      <c r="B745" s="19" t="s">
        <v>691</v>
      </c>
      <c r="C745" s="15" t="s">
        <v>238</v>
      </c>
      <c r="D745" s="16"/>
      <c r="E745" s="17" t="s">
        <v>7</v>
      </c>
      <c r="F745" s="17"/>
    </row>
    <row r="746" spans="1:6" x14ac:dyDescent="0.3">
      <c r="A746" s="13" t="s">
        <v>19</v>
      </c>
      <c r="B746" s="21" t="s">
        <v>616</v>
      </c>
      <c r="C746" s="38" t="s">
        <v>274</v>
      </c>
      <c r="D746" s="43">
        <v>6</v>
      </c>
      <c r="E746" s="46">
        <v>0</v>
      </c>
      <c r="F746" s="41">
        <f t="shared" si="15"/>
        <v>0</v>
      </c>
    </row>
    <row r="747" spans="1:6" x14ac:dyDescent="0.3">
      <c r="A747" s="13" t="s">
        <v>7</v>
      </c>
      <c r="B747" s="14" t="s">
        <v>634</v>
      </c>
      <c r="C747" s="15" t="s">
        <v>23</v>
      </c>
      <c r="D747" s="18"/>
      <c r="E747" s="17" t="s">
        <v>7</v>
      </c>
      <c r="F747" s="17"/>
    </row>
    <row r="748" spans="1:6" ht="43.2" x14ac:dyDescent="0.3">
      <c r="A748" s="13" t="s">
        <v>7</v>
      </c>
      <c r="B748" s="19" t="s">
        <v>692</v>
      </c>
      <c r="C748" s="15" t="s">
        <v>238</v>
      </c>
      <c r="D748" s="16"/>
      <c r="E748" s="17" t="s">
        <v>7</v>
      </c>
      <c r="F748" s="17"/>
    </row>
    <row r="749" spans="1:6" x14ac:dyDescent="0.3">
      <c r="A749" s="13" t="s">
        <v>27</v>
      </c>
      <c r="B749" s="21" t="s">
        <v>636</v>
      </c>
      <c r="C749" s="38" t="s">
        <v>274</v>
      </c>
      <c r="D749" s="43">
        <v>24</v>
      </c>
      <c r="E749" s="46">
        <v>0</v>
      </c>
      <c r="F749" s="41">
        <f t="shared" si="15"/>
        <v>0</v>
      </c>
    </row>
    <row r="750" spans="1:6" x14ac:dyDescent="0.3">
      <c r="A750" s="13" t="s">
        <v>7</v>
      </c>
      <c r="B750" s="14" t="s">
        <v>693</v>
      </c>
      <c r="C750" s="15" t="s">
        <v>23</v>
      </c>
      <c r="D750" s="18"/>
      <c r="E750" s="17" t="s">
        <v>7</v>
      </c>
      <c r="F750" s="17"/>
    </row>
    <row r="751" spans="1:6" ht="43.2" x14ac:dyDescent="0.3">
      <c r="A751" s="13" t="s">
        <v>7</v>
      </c>
      <c r="B751" s="21" t="s">
        <v>694</v>
      </c>
      <c r="C751" s="38" t="s">
        <v>7</v>
      </c>
      <c r="D751" s="40"/>
      <c r="E751" s="41" t="s">
        <v>7</v>
      </c>
      <c r="F751" s="41"/>
    </row>
    <row r="752" spans="1:6" ht="28.8" x14ac:dyDescent="0.3">
      <c r="A752" s="13" t="s">
        <v>7</v>
      </c>
      <c r="B752" s="19" t="s">
        <v>695</v>
      </c>
      <c r="C752" s="15" t="s">
        <v>238</v>
      </c>
      <c r="D752" s="16"/>
      <c r="E752" s="17" t="s">
        <v>7</v>
      </c>
      <c r="F752" s="17"/>
    </row>
    <row r="753" spans="1:6" x14ac:dyDescent="0.3">
      <c r="A753" s="13" t="s">
        <v>29</v>
      </c>
      <c r="B753" s="21" t="s">
        <v>696</v>
      </c>
      <c r="C753" s="38" t="s">
        <v>274</v>
      </c>
      <c r="D753" s="43">
        <v>12</v>
      </c>
      <c r="E753" s="46">
        <v>0</v>
      </c>
      <c r="F753" s="41">
        <f t="shared" si="15"/>
        <v>0</v>
      </c>
    </row>
    <row r="754" spans="1:6" x14ac:dyDescent="0.3">
      <c r="A754" s="13" t="s">
        <v>7</v>
      </c>
      <c r="B754" s="14" t="s">
        <v>672</v>
      </c>
      <c r="C754" s="15" t="s">
        <v>23</v>
      </c>
      <c r="D754" s="18"/>
      <c r="E754" s="17" t="s">
        <v>7</v>
      </c>
      <c r="F754" s="17"/>
    </row>
    <row r="755" spans="1:6" x14ac:dyDescent="0.3">
      <c r="A755" s="13" t="s">
        <v>7</v>
      </c>
      <c r="B755" s="19" t="s">
        <v>291</v>
      </c>
      <c r="C755" s="15" t="s">
        <v>238</v>
      </c>
      <c r="D755" s="16"/>
      <c r="E755" s="17" t="s">
        <v>7</v>
      </c>
      <c r="F755" s="17"/>
    </row>
    <row r="756" spans="1:6" ht="28.8" x14ac:dyDescent="0.3">
      <c r="A756" s="13" t="s">
        <v>31</v>
      </c>
      <c r="B756" s="21" t="s">
        <v>673</v>
      </c>
      <c r="C756" s="38" t="s">
        <v>25</v>
      </c>
      <c r="D756" s="42">
        <v>1</v>
      </c>
      <c r="E756" s="46">
        <v>0</v>
      </c>
      <c r="F756" s="41">
        <f t="shared" si="15"/>
        <v>0</v>
      </c>
    </row>
    <row r="757" spans="1:6" x14ac:dyDescent="0.3">
      <c r="A757" s="13" t="s">
        <v>7</v>
      </c>
      <c r="B757" s="14" t="s">
        <v>617</v>
      </c>
      <c r="C757" s="15" t="s">
        <v>23</v>
      </c>
      <c r="D757" s="18"/>
      <c r="E757" s="17" t="s">
        <v>7</v>
      </c>
      <c r="F757" s="17"/>
    </row>
    <row r="758" spans="1:6" x14ac:dyDescent="0.3">
      <c r="A758" s="13" t="s">
        <v>7</v>
      </c>
      <c r="B758" s="19" t="s">
        <v>296</v>
      </c>
      <c r="C758" s="15" t="s">
        <v>238</v>
      </c>
      <c r="D758" s="16"/>
      <c r="E758" s="17" t="s">
        <v>7</v>
      </c>
      <c r="F758" s="17"/>
    </row>
    <row r="759" spans="1:6" ht="57.6" x14ac:dyDescent="0.3">
      <c r="A759" s="13" t="s">
        <v>33</v>
      </c>
      <c r="B759" s="21" t="s">
        <v>618</v>
      </c>
      <c r="C759" s="38" t="s">
        <v>257</v>
      </c>
      <c r="D759" s="43">
        <v>42</v>
      </c>
      <c r="E759" s="46">
        <v>0</v>
      </c>
      <c r="F759" s="41">
        <f t="shared" si="15"/>
        <v>0</v>
      </c>
    </row>
    <row r="760" spans="1:6" x14ac:dyDescent="0.3">
      <c r="A760" s="13" t="s">
        <v>7</v>
      </c>
      <c r="B760" s="14" t="s">
        <v>639</v>
      </c>
      <c r="C760" s="15" t="s">
        <v>23</v>
      </c>
      <c r="D760" s="18"/>
      <c r="E760" s="17" t="s">
        <v>7</v>
      </c>
      <c r="F760" s="17"/>
    </row>
    <row r="761" spans="1:6" x14ac:dyDescent="0.3">
      <c r="A761" s="13" t="s">
        <v>7</v>
      </c>
      <c r="B761" s="19" t="s">
        <v>298</v>
      </c>
      <c r="C761" s="15" t="s">
        <v>238</v>
      </c>
      <c r="D761" s="16"/>
      <c r="E761" s="17" t="s">
        <v>7</v>
      </c>
      <c r="F761" s="17"/>
    </row>
    <row r="762" spans="1:6" x14ac:dyDescent="0.3">
      <c r="A762" s="13" t="s">
        <v>35</v>
      </c>
      <c r="B762" s="21" t="s">
        <v>640</v>
      </c>
      <c r="C762" s="38" t="s">
        <v>264</v>
      </c>
      <c r="D762" s="43">
        <v>6</v>
      </c>
      <c r="E762" s="46">
        <v>0</v>
      </c>
      <c r="F762" s="41">
        <f t="shared" si="15"/>
        <v>0</v>
      </c>
    </row>
    <row r="763" spans="1:6" ht="28.8" x14ac:dyDescent="0.3">
      <c r="A763" s="13" t="s">
        <v>37</v>
      </c>
      <c r="B763" s="21" t="s">
        <v>621</v>
      </c>
      <c r="C763" s="38" t="s">
        <v>264</v>
      </c>
      <c r="D763" s="43">
        <v>6</v>
      </c>
      <c r="E763" s="46">
        <v>0</v>
      </c>
      <c r="F763" s="41">
        <f t="shared" si="15"/>
        <v>0</v>
      </c>
    </row>
    <row r="764" spans="1:6" x14ac:dyDescent="0.3">
      <c r="A764" s="13" t="s">
        <v>7</v>
      </c>
      <c r="B764" s="14" t="s">
        <v>301</v>
      </c>
      <c r="C764" s="15" t="s">
        <v>23</v>
      </c>
      <c r="D764" s="18"/>
      <c r="E764" s="17" t="s">
        <v>7</v>
      </c>
      <c r="F764" s="17"/>
    </row>
    <row r="765" spans="1:6" x14ac:dyDescent="0.3">
      <c r="A765" s="13" t="s">
        <v>7</v>
      </c>
      <c r="B765" s="19" t="s">
        <v>641</v>
      </c>
      <c r="C765" s="15" t="s">
        <v>238</v>
      </c>
      <c r="D765" s="16"/>
      <c r="E765" s="17" t="s">
        <v>7</v>
      </c>
      <c r="F765" s="17"/>
    </row>
    <row r="766" spans="1:6" ht="28.8" x14ac:dyDescent="0.3">
      <c r="A766" s="13" t="s">
        <v>39</v>
      </c>
      <c r="B766" s="21" t="s">
        <v>697</v>
      </c>
      <c r="C766" s="38" t="s">
        <v>257</v>
      </c>
      <c r="D766" s="43">
        <v>78</v>
      </c>
      <c r="E766" s="46">
        <v>0</v>
      </c>
      <c r="F766" s="41">
        <f t="shared" si="15"/>
        <v>0</v>
      </c>
    </row>
    <row r="767" spans="1:6" ht="28.8" x14ac:dyDescent="0.3">
      <c r="A767" s="13" t="s">
        <v>7</v>
      </c>
      <c r="B767" s="14" t="s">
        <v>698</v>
      </c>
      <c r="C767" s="15" t="s">
        <v>9</v>
      </c>
      <c r="D767" s="16"/>
      <c r="E767" s="17" t="s">
        <v>7</v>
      </c>
      <c r="F767" s="17"/>
    </row>
    <row r="768" spans="1:6" ht="28.8" x14ac:dyDescent="0.3">
      <c r="A768" s="13" t="s">
        <v>7</v>
      </c>
      <c r="B768" s="14" t="s">
        <v>312</v>
      </c>
      <c r="C768" s="15" t="s">
        <v>23</v>
      </c>
      <c r="D768" s="18"/>
      <c r="E768" s="17" t="s">
        <v>7</v>
      </c>
      <c r="F768" s="17"/>
    </row>
    <row r="769" spans="1:6" x14ac:dyDescent="0.3">
      <c r="A769" s="13" t="s">
        <v>7</v>
      </c>
      <c r="B769" s="19" t="s">
        <v>699</v>
      </c>
      <c r="C769" s="15" t="s">
        <v>238</v>
      </c>
      <c r="D769" s="16"/>
      <c r="E769" s="17" t="s">
        <v>7</v>
      </c>
      <c r="F769" s="17"/>
    </row>
    <row r="770" spans="1:6" x14ac:dyDescent="0.3">
      <c r="A770" s="13" t="s">
        <v>41</v>
      </c>
      <c r="B770" s="21" t="s">
        <v>700</v>
      </c>
      <c r="C770" s="38" t="s">
        <v>274</v>
      </c>
      <c r="D770" s="43">
        <v>6</v>
      </c>
      <c r="E770" s="46">
        <v>0</v>
      </c>
      <c r="F770" s="41">
        <f t="shared" si="15"/>
        <v>0</v>
      </c>
    </row>
    <row r="771" spans="1:6" x14ac:dyDescent="0.3">
      <c r="A771" s="13" t="s">
        <v>7</v>
      </c>
      <c r="B771" s="14" t="s">
        <v>701</v>
      </c>
      <c r="C771" s="15" t="s">
        <v>23</v>
      </c>
      <c r="D771" s="18"/>
      <c r="E771" s="17" t="s">
        <v>7</v>
      </c>
      <c r="F771" s="17"/>
    </row>
    <row r="772" spans="1:6" x14ac:dyDescent="0.3">
      <c r="A772" s="13" t="s">
        <v>7</v>
      </c>
      <c r="B772" s="19" t="s">
        <v>316</v>
      </c>
      <c r="C772" s="15" t="s">
        <v>238</v>
      </c>
      <c r="D772" s="16"/>
      <c r="E772" s="17" t="s">
        <v>7</v>
      </c>
      <c r="F772" s="17"/>
    </row>
    <row r="773" spans="1:6" x14ac:dyDescent="0.3">
      <c r="A773" s="13" t="s">
        <v>45</v>
      </c>
      <c r="B773" s="21" t="s">
        <v>702</v>
      </c>
      <c r="C773" s="38" t="s">
        <v>274</v>
      </c>
      <c r="D773" s="43">
        <v>6</v>
      </c>
      <c r="E773" s="46">
        <v>0</v>
      </c>
      <c r="F773" s="41">
        <f t="shared" si="15"/>
        <v>0</v>
      </c>
    </row>
    <row r="774" spans="1:6" x14ac:dyDescent="0.3">
      <c r="A774" s="13" t="s">
        <v>47</v>
      </c>
      <c r="B774" s="21" t="s">
        <v>669</v>
      </c>
      <c r="C774" s="38" t="s">
        <v>274</v>
      </c>
      <c r="D774" s="43">
        <v>12</v>
      </c>
      <c r="E774" s="46">
        <v>0</v>
      </c>
      <c r="F774" s="41">
        <f t="shared" si="15"/>
        <v>0</v>
      </c>
    </row>
    <row r="775" spans="1:6" x14ac:dyDescent="0.3">
      <c r="A775" s="13" t="s">
        <v>7</v>
      </c>
      <c r="B775" s="14" t="s">
        <v>322</v>
      </c>
      <c r="C775" s="15" t="s">
        <v>23</v>
      </c>
      <c r="D775" s="18"/>
      <c r="E775" s="17" t="s">
        <v>7</v>
      </c>
      <c r="F775" s="17"/>
    </row>
    <row r="776" spans="1:6" x14ac:dyDescent="0.3">
      <c r="A776" s="13" t="s">
        <v>7</v>
      </c>
      <c r="B776" s="19" t="s">
        <v>703</v>
      </c>
      <c r="C776" s="15" t="s">
        <v>238</v>
      </c>
      <c r="D776" s="16"/>
      <c r="E776" s="17" t="s">
        <v>7</v>
      </c>
      <c r="F776" s="17"/>
    </row>
    <row r="777" spans="1:6" x14ac:dyDescent="0.3">
      <c r="A777" s="13" t="s">
        <v>49</v>
      </c>
      <c r="B777" s="21" t="s">
        <v>326</v>
      </c>
      <c r="C777" s="38" t="s">
        <v>257</v>
      </c>
      <c r="D777" s="43">
        <v>36</v>
      </c>
      <c r="E777" s="46">
        <v>0</v>
      </c>
      <c r="F777" s="41">
        <f t="shared" si="15"/>
        <v>0</v>
      </c>
    </row>
    <row r="778" spans="1:6" x14ac:dyDescent="0.3">
      <c r="A778" s="13" t="s">
        <v>7</v>
      </c>
      <c r="B778" s="19" t="s">
        <v>327</v>
      </c>
      <c r="C778" s="15" t="s">
        <v>238</v>
      </c>
      <c r="D778" s="16"/>
      <c r="E778" s="17" t="s">
        <v>7</v>
      </c>
      <c r="F778" s="17"/>
    </row>
    <row r="779" spans="1:6" ht="43.2" x14ac:dyDescent="0.3">
      <c r="A779" s="13" t="s">
        <v>51</v>
      </c>
      <c r="B779" s="21" t="s">
        <v>649</v>
      </c>
      <c r="C779" s="38" t="s">
        <v>650</v>
      </c>
      <c r="D779" s="42">
        <v>6</v>
      </c>
      <c r="E779" s="46">
        <v>0</v>
      </c>
      <c r="F779" s="41">
        <f t="shared" si="15"/>
        <v>0</v>
      </c>
    </row>
    <row r="780" spans="1:6" ht="28.8" x14ac:dyDescent="0.3">
      <c r="A780" s="13" t="s">
        <v>7</v>
      </c>
      <c r="B780" s="14" t="s">
        <v>704</v>
      </c>
      <c r="C780" s="15" t="s">
        <v>23</v>
      </c>
      <c r="D780" s="18"/>
      <c r="E780" s="17" t="s">
        <v>7</v>
      </c>
      <c r="F780" s="17"/>
    </row>
    <row r="781" spans="1:6" x14ac:dyDescent="0.3">
      <c r="A781" s="13" t="s">
        <v>7</v>
      </c>
      <c r="B781" s="19" t="s">
        <v>331</v>
      </c>
      <c r="C781" s="15" t="s">
        <v>238</v>
      </c>
      <c r="D781" s="16"/>
      <c r="E781" s="17" t="s">
        <v>7</v>
      </c>
      <c r="F781" s="17"/>
    </row>
    <row r="782" spans="1:6" x14ac:dyDescent="0.3">
      <c r="A782" s="13" t="s">
        <v>53</v>
      </c>
      <c r="B782" s="21" t="s">
        <v>705</v>
      </c>
      <c r="C782" s="38" t="s">
        <v>335</v>
      </c>
      <c r="D782" s="43">
        <v>60</v>
      </c>
      <c r="E782" s="46">
        <v>0</v>
      </c>
      <c r="F782" s="41">
        <f t="shared" si="15"/>
        <v>0</v>
      </c>
    </row>
    <row r="783" spans="1:6" x14ac:dyDescent="0.3">
      <c r="A783" s="13" t="s">
        <v>7</v>
      </c>
      <c r="B783" s="19" t="s">
        <v>706</v>
      </c>
      <c r="C783" s="15" t="s">
        <v>238</v>
      </c>
      <c r="D783" s="16"/>
      <c r="E783" s="17" t="s">
        <v>7</v>
      </c>
      <c r="F783" s="17"/>
    </row>
    <row r="784" spans="1:6" x14ac:dyDescent="0.3">
      <c r="A784" s="13" t="s">
        <v>55</v>
      </c>
      <c r="B784" s="21" t="s">
        <v>707</v>
      </c>
      <c r="C784" s="38" t="s">
        <v>335</v>
      </c>
      <c r="D784" s="43">
        <v>60</v>
      </c>
      <c r="E784" s="46">
        <v>0</v>
      </c>
      <c r="F784" s="41">
        <f t="shared" si="15"/>
        <v>0</v>
      </c>
    </row>
    <row r="785" spans="1:6" ht="28.8" x14ac:dyDescent="0.3">
      <c r="A785" s="13" t="s">
        <v>7</v>
      </c>
      <c r="B785" s="14" t="s">
        <v>655</v>
      </c>
      <c r="C785" s="15" t="s">
        <v>23</v>
      </c>
      <c r="D785" s="18"/>
      <c r="E785" s="17" t="s">
        <v>7</v>
      </c>
      <c r="F785" s="17"/>
    </row>
    <row r="786" spans="1:6" x14ac:dyDescent="0.3">
      <c r="A786" s="13" t="s">
        <v>7</v>
      </c>
      <c r="B786" s="19" t="s">
        <v>708</v>
      </c>
      <c r="C786" s="15" t="s">
        <v>238</v>
      </c>
      <c r="D786" s="16"/>
      <c r="E786" s="17" t="s">
        <v>7</v>
      </c>
      <c r="F786" s="17"/>
    </row>
    <row r="787" spans="1:6" x14ac:dyDescent="0.3">
      <c r="A787" s="13" t="s">
        <v>57</v>
      </c>
      <c r="B787" s="21" t="s">
        <v>709</v>
      </c>
      <c r="C787" s="38" t="s">
        <v>350</v>
      </c>
      <c r="D787" s="44">
        <v>2.0880000000000001</v>
      </c>
      <c r="E787" s="46">
        <v>0</v>
      </c>
      <c r="F787" s="41">
        <f t="shared" ref="F787:F855" si="16">+D787*E787</f>
        <v>0</v>
      </c>
    </row>
    <row r="788" spans="1:6" ht="28.8" x14ac:dyDescent="0.3">
      <c r="A788" s="13" t="s">
        <v>7</v>
      </c>
      <c r="B788" s="14" t="s">
        <v>363</v>
      </c>
      <c r="C788" s="15" t="s">
        <v>9</v>
      </c>
      <c r="D788" s="16"/>
      <c r="E788" s="17" t="s">
        <v>7</v>
      </c>
      <c r="F788" s="17"/>
    </row>
    <row r="789" spans="1:6" x14ac:dyDescent="0.3">
      <c r="A789" s="13" t="s">
        <v>7</v>
      </c>
      <c r="B789" s="14" t="s">
        <v>710</v>
      </c>
      <c r="C789" s="15" t="s">
        <v>23</v>
      </c>
      <c r="D789" s="18"/>
      <c r="E789" s="17" t="s">
        <v>7</v>
      </c>
      <c r="F789" s="17"/>
    </row>
    <row r="790" spans="1:6" ht="28.8" x14ac:dyDescent="0.3">
      <c r="A790" s="13" t="s">
        <v>7</v>
      </c>
      <c r="B790" s="19" t="s">
        <v>375</v>
      </c>
      <c r="C790" s="15" t="s">
        <v>238</v>
      </c>
      <c r="D790" s="16"/>
      <c r="E790" s="17" t="s">
        <v>7</v>
      </c>
      <c r="F790" s="17"/>
    </row>
    <row r="791" spans="1:6" x14ac:dyDescent="0.3">
      <c r="A791" s="13" t="s">
        <v>59</v>
      </c>
      <c r="B791" s="21" t="s">
        <v>376</v>
      </c>
      <c r="C791" s="38" t="s">
        <v>257</v>
      </c>
      <c r="D791" s="43">
        <v>48</v>
      </c>
      <c r="E791" s="46">
        <v>0</v>
      </c>
      <c r="F791" s="41">
        <f t="shared" si="16"/>
        <v>0</v>
      </c>
    </row>
    <row r="792" spans="1:6" x14ac:dyDescent="0.3">
      <c r="A792" s="13" t="s">
        <v>7</v>
      </c>
      <c r="B792" s="14" t="s">
        <v>382</v>
      </c>
      <c r="C792" s="15" t="s">
        <v>23</v>
      </c>
      <c r="D792" s="18"/>
      <c r="E792" s="17" t="s">
        <v>7</v>
      </c>
      <c r="F792" s="17"/>
    </row>
    <row r="793" spans="1:6" x14ac:dyDescent="0.3">
      <c r="A793" s="13" t="s">
        <v>7</v>
      </c>
      <c r="B793" s="19" t="s">
        <v>383</v>
      </c>
      <c r="C793" s="15" t="s">
        <v>238</v>
      </c>
      <c r="D793" s="16"/>
      <c r="E793" s="17" t="s">
        <v>7</v>
      </c>
      <c r="F793" s="17"/>
    </row>
    <row r="794" spans="1:6" x14ac:dyDescent="0.3">
      <c r="A794" s="13" t="s">
        <v>61</v>
      </c>
      <c r="B794" s="21" t="s">
        <v>711</v>
      </c>
      <c r="C794" s="38" t="s">
        <v>257</v>
      </c>
      <c r="D794" s="43">
        <v>24</v>
      </c>
      <c r="E794" s="46">
        <v>0</v>
      </c>
      <c r="F794" s="41">
        <f t="shared" si="16"/>
        <v>0</v>
      </c>
    </row>
    <row r="795" spans="1:6" x14ac:dyDescent="0.3">
      <c r="A795" s="13" t="s">
        <v>7</v>
      </c>
      <c r="B795" s="14" t="s">
        <v>387</v>
      </c>
      <c r="C795" s="15" t="s">
        <v>23</v>
      </c>
      <c r="D795" s="18"/>
      <c r="E795" s="17" t="s">
        <v>7</v>
      </c>
      <c r="F795" s="17"/>
    </row>
    <row r="796" spans="1:6" x14ac:dyDescent="0.3">
      <c r="A796" s="13" t="s">
        <v>7</v>
      </c>
      <c r="B796" s="19" t="s">
        <v>388</v>
      </c>
      <c r="C796" s="15" t="s">
        <v>238</v>
      </c>
      <c r="D796" s="16"/>
      <c r="E796" s="17" t="s">
        <v>7</v>
      </c>
      <c r="F796" s="17"/>
    </row>
    <row r="797" spans="1:6" ht="43.2" x14ac:dyDescent="0.3">
      <c r="A797" s="13" t="s">
        <v>63</v>
      </c>
      <c r="B797" s="21" t="s">
        <v>712</v>
      </c>
      <c r="C797" s="38" t="s">
        <v>257</v>
      </c>
      <c r="D797" s="43">
        <v>24</v>
      </c>
      <c r="E797" s="46">
        <v>0</v>
      </c>
      <c r="F797" s="41">
        <f t="shared" si="16"/>
        <v>0</v>
      </c>
    </row>
    <row r="798" spans="1:6" x14ac:dyDescent="0.3">
      <c r="A798" s="13" t="s">
        <v>7</v>
      </c>
      <c r="B798" s="19" t="s">
        <v>380</v>
      </c>
      <c r="C798" s="15" t="s">
        <v>238</v>
      </c>
      <c r="D798" s="16"/>
      <c r="E798" s="17" t="s">
        <v>7</v>
      </c>
      <c r="F798" s="17"/>
    </row>
    <row r="799" spans="1:6" x14ac:dyDescent="0.3">
      <c r="A799" s="13" t="s">
        <v>65</v>
      </c>
      <c r="B799" s="21" t="s">
        <v>391</v>
      </c>
      <c r="C799" s="38" t="s">
        <v>335</v>
      </c>
      <c r="D799" s="43">
        <v>276</v>
      </c>
      <c r="E799" s="46">
        <v>0</v>
      </c>
      <c r="F799" s="41">
        <f t="shared" si="16"/>
        <v>0</v>
      </c>
    </row>
    <row r="800" spans="1:6" x14ac:dyDescent="0.3">
      <c r="A800" s="13" t="s">
        <v>7</v>
      </c>
      <c r="B800" s="14" t="s">
        <v>400</v>
      </c>
      <c r="C800" s="15" t="s">
        <v>23</v>
      </c>
      <c r="D800" s="18"/>
      <c r="E800" s="17" t="s">
        <v>7</v>
      </c>
      <c r="F800" s="17"/>
    </row>
    <row r="801" spans="1:6" ht="43.2" x14ac:dyDescent="0.3">
      <c r="A801" s="13" t="s">
        <v>7</v>
      </c>
      <c r="B801" s="19" t="s">
        <v>713</v>
      </c>
      <c r="C801" s="15" t="s">
        <v>238</v>
      </c>
      <c r="D801" s="16"/>
      <c r="E801" s="17" t="s">
        <v>7</v>
      </c>
      <c r="F801" s="17"/>
    </row>
    <row r="802" spans="1:6" x14ac:dyDescent="0.3">
      <c r="A802" s="13" t="s">
        <v>67</v>
      </c>
      <c r="B802" s="21" t="s">
        <v>402</v>
      </c>
      <c r="C802" s="38" t="s">
        <v>257</v>
      </c>
      <c r="D802" s="43">
        <v>24</v>
      </c>
      <c r="E802" s="46">
        <v>0</v>
      </c>
      <c r="F802" s="41">
        <f t="shared" si="16"/>
        <v>0</v>
      </c>
    </row>
    <row r="803" spans="1:6" ht="28.8" x14ac:dyDescent="0.3">
      <c r="A803" s="13" t="s">
        <v>7</v>
      </c>
      <c r="B803" s="14" t="s">
        <v>714</v>
      </c>
      <c r="C803" s="15" t="s">
        <v>9</v>
      </c>
      <c r="D803" s="16"/>
      <c r="E803" s="17" t="s">
        <v>7</v>
      </c>
      <c r="F803" s="17"/>
    </row>
    <row r="804" spans="1:6" x14ac:dyDescent="0.3">
      <c r="A804" s="13" t="s">
        <v>7</v>
      </c>
      <c r="B804" s="14" t="s">
        <v>715</v>
      </c>
      <c r="C804" s="15" t="s">
        <v>23</v>
      </c>
      <c r="D804" s="18"/>
      <c r="E804" s="17" t="s">
        <v>7</v>
      </c>
      <c r="F804" s="17"/>
    </row>
    <row r="805" spans="1:6" x14ac:dyDescent="0.3">
      <c r="A805" s="13" t="s">
        <v>7</v>
      </c>
      <c r="B805" s="14" t="s">
        <v>716</v>
      </c>
      <c r="C805" s="15" t="s">
        <v>23</v>
      </c>
      <c r="D805" s="18"/>
      <c r="E805" s="17" t="s">
        <v>7</v>
      </c>
      <c r="F805" s="17"/>
    </row>
    <row r="806" spans="1:6" x14ac:dyDescent="0.3">
      <c r="A806" s="13" t="s">
        <v>7</v>
      </c>
      <c r="B806" s="19" t="s">
        <v>543</v>
      </c>
      <c r="C806" s="15" t="s">
        <v>238</v>
      </c>
      <c r="D806" s="16"/>
      <c r="E806" s="17" t="s">
        <v>7</v>
      </c>
      <c r="F806" s="17"/>
    </row>
    <row r="807" spans="1:6" ht="43.2" x14ac:dyDescent="0.3">
      <c r="A807" s="13" t="s">
        <v>69</v>
      </c>
      <c r="B807" s="21" t="s">
        <v>546</v>
      </c>
      <c r="C807" s="38" t="s">
        <v>264</v>
      </c>
      <c r="D807" s="43">
        <v>6</v>
      </c>
      <c r="E807" s="46">
        <v>0</v>
      </c>
      <c r="F807" s="41">
        <f t="shared" si="16"/>
        <v>0</v>
      </c>
    </row>
    <row r="808" spans="1:6" x14ac:dyDescent="0.3">
      <c r="A808" s="13" t="s">
        <v>7</v>
      </c>
      <c r="B808" s="14" t="s">
        <v>717</v>
      </c>
      <c r="C808" s="15" t="s">
        <v>23</v>
      </c>
      <c r="D808" s="18"/>
      <c r="E808" s="17" t="s">
        <v>7</v>
      </c>
      <c r="F808" s="17"/>
    </row>
    <row r="809" spans="1:6" x14ac:dyDescent="0.3">
      <c r="A809" s="13" t="s">
        <v>7</v>
      </c>
      <c r="B809" s="19" t="s">
        <v>718</v>
      </c>
      <c r="C809" s="15" t="s">
        <v>238</v>
      </c>
      <c r="D809" s="16"/>
      <c r="E809" s="17" t="s">
        <v>7</v>
      </c>
      <c r="F809" s="17"/>
    </row>
    <row r="810" spans="1:6" ht="86.4" x14ac:dyDescent="0.3">
      <c r="A810" s="13" t="s">
        <v>71</v>
      </c>
      <c r="B810" s="21" t="s">
        <v>719</v>
      </c>
      <c r="C810" s="38" t="s">
        <v>264</v>
      </c>
      <c r="D810" s="43">
        <v>6</v>
      </c>
      <c r="E810" s="46">
        <v>0</v>
      </c>
      <c r="F810" s="41">
        <f t="shared" si="16"/>
        <v>0</v>
      </c>
    </row>
    <row r="811" spans="1:6" ht="14.4" customHeight="1" x14ac:dyDescent="0.3">
      <c r="A811" s="13"/>
      <c r="B811" s="21"/>
      <c r="C811" s="13"/>
      <c r="D811" s="18"/>
      <c r="E811" s="17"/>
      <c r="F811" s="17"/>
    </row>
    <row r="812" spans="1:6" ht="19.2" customHeight="1" x14ac:dyDescent="0.3">
      <c r="A812" s="22" t="s">
        <v>892</v>
      </c>
      <c r="B812" s="23"/>
      <c r="C812" s="24" t="s">
        <v>873</v>
      </c>
      <c r="D812" s="25"/>
      <c r="E812" s="26"/>
      <c r="F812" s="27">
        <f>+SUM(F744:F810)</f>
        <v>0</v>
      </c>
    </row>
    <row r="813" spans="1:6" ht="14.4" customHeight="1" x14ac:dyDescent="0.3">
      <c r="A813" s="13"/>
      <c r="B813" s="21"/>
      <c r="C813" s="13"/>
      <c r="D813" s="18"/>
      <c r="E813" s="17"/>
      <c r="F813" s="17"/>
    </row>
    <row r="814" spans="1:6" x14ac:dyDescent="0.3">
      <c r="A814" s="6" t="s">
        <v>7</v>
      </c>
      <c r="B814" s="7" t="s">
        <v>610</v>
      </c>
      <c r="C814" s="8" t="s">
        <v>9</v>
      </c>
      <c r="D814" s="9"/>
      <c r="E814" s="10" t="s">
        <v>7</v>
      </c>
      <c r="F814" s="10"/>
    </row>
    <row r="815" spans="1:6" x14ac:dyDescent="0.3">
      <c r="A815" s="6" t="s">
        <v>7</v>
      </c>
      <c r="B815" s="7" t="s">
        <v>720</v>
      </c>
      <c r="C815" s="8" t="s">
        <v>9</v>
      </c>
      <c r="D815" s="9"/>
      <c r="E815" s="10" t="s">
        <v>7</v>
      </c>
      <c r="F815" s="10"/>
    </row>
    <row r="816" spans="1:6" x14ac:dyDescent="0.3">
      <c r="A816" s="13" t="s">
        <v>7</v>
      </c>
      <c r="B816" s="14" t="s">
        <v>721</v>
      </c>
      <c r="C816" s="15" t="s">
        <v>9</v>
      </c>
      <c r="D816" s="16"/>
      <c r="E816" s="17" t="s">
        <v>7</v>
      </c>
      <c r="F816" s="17"/>
    </row>
    <row r="817" spans="1:6" ht="28.8" x14ac:dyDescent="0.3">
      <c r="A817" s="13" t="s">
        <v>7</v>
      </c>
      <c r="B817" s="21" t="s">
        <v>235</v>
      </c>
      <c r="C817" s="38" t="s">
        <v>7</v>
      </c>
      <c r="D817" s="40"/>
      <c r="E817" s="41" t="s">
        <v>7</v>
      </c>
      <c r="F817" s="41"/>
    </row>
    <row r="818" spans="1:6" x14ac:dyDescent="0.3">
      <c r="A818" s="13" t="s">
        <v>7</v>
      </c>
      <c r="B818" s="14" t="s">
        <v>722</v>
      </c>
      <c r="C818" s="15" t="s">
        <v>23</v>
      </c>
      <c r="D818" s="18"/>
      <c r="E818" s="17" t="s">
        <v>7</v>
      </c>
      <c r="F818" s="17"/>
    </row>
    <row r="819" spans="1:6" ht="28.8" x14ac:dyDescent="0.3">
      <c r="A819" s="13" t="s">
        <v>7</v>
      </c>
      <c r="B819" s="19" t="s">
        <v>723</v>
      </c>
      <c r="C819" s="15" t="s">
        <v>238</v>
      </c>
      <c r="D819" s="16"/>
      <c r="E819" s="17" t="s">
        <v>7</v>
      </c>
      <c r="F819" s="17"/>
    </row>
    <row r="820" spans="1:6" ht="129.6" x14ac:dyDescent="0.3">
      <c r="A820" s="13" t="s">
        <v>6</v>
      </c>
      <c r="B820" s="21" t="s">
        <v>724</v>
      </c>
      <c r="C820" s="38" t="s">
        <v>257</v>
      </c>
      <c r="D820" s="43">
        <v>100</v>
      </c>
      <c r="E820" s="46">
        <v>0</v>
      </c>
      <c r="F820" s="41">
        <f t="shared" si="16"/>
        <v>0</v>
      </c>
    </row>
    <row r="821" spans="1:6" ht="14.4" customHeight="1" x14ac:dyDescent="0.3">
      <c r="A821" s="13"/>
      <c r="B821" s="21"/>
      <c r="C821" s="13"/>
      <c r="D821" s="18"/>
      <c r="E821" s="17"/>
      <c r="F821" s="17"/>
    </row>
    <row r="822" spans="1:6" ht="19.2" customHeight="1" x14ac:dyDescent="0.3">
      <c r="A822" s="22" t="s">
        <v>893</v>
      </c>
      <c r="B822" s="23"/>
      <c r="C822" s="24" t="s">
        <v>873</v>
      </c>
      <c r="D822" s="25"/>
      <c r="E822" s="26"/>
      <c r="F822" s="27">
        <f>+F820</f>
        <v>0</v>
      </c>
    </row>
    <row r="823" spans="1:6" ht="14.4" customHeight="1" x14ac:dyDescent="0.3">
      <c r="A823" s="13"/>
      <c r="B823" s="21"/>
      <c r="C823" s="13"/>
      <c r="D823" s="18"/>
      <c r="E823" s="17"/>
      <c r="F823" s="17"/>
    </row>
    <row r="824" spans="1:6" x14ac:dyDescent="0.3">
      <c r="A824" s="6" t="s">
        <v>7</v>
      </c>
      <c r="B824" s="7" t="s">
        <v>610</v>
      </c>
      <c r="C824" s="8" t="s">
        <v>9</v>
      </c>
      <c r="D824" s="9"/>
      <c r="E824" s="10" t="s">
        <v>7</v>
      </c>
      <c r="F824" s="10"/>
    </row>
    <row r="825" spans="1:6" x14ac:dyDescent="0.3">
      <c r="A825" s="6" t="s">
        <v>7</v>
      </c>
      <c r="B825" s="7" t="s">
        <v>725</v>
      </c>
      <c r="C825" s="8" t="s">
        <v>9</v>
      </c>
      <c r="D825" s="9"/>
      <c r="E825" s="10" t="s">
        <v>7</v>
      </c>
      <c r="F825" s="10"/>
    </row>
    <row r="826" spans="1:6" x14ac:dyDescent="0.3">
      <c r="A826" s="13" t="s">
        <v>7</v>
      </c>
      <c r="B826" s="14" t="s">
        <v>726</v>
      </c>
      <c r="C826" s="15" t="s">
        <v>9</v>
      </c>
      <c r="D826" s="16"/>
      <c r="E826" s="17" t="s">
        <v>7</v>
      </c>
      <c r="F826" s="17"/>
    </row>
    <row r="827" spans="1:6" ht="28.8" x14ac:dyDescent="0.3">
      <c r="A827" s="13" t="s">
        <v>7</v>
      </c>
      <c r="B827" s="21" t="s">
        <v>235</v>
      </c>
      <c r="C827" s="38" t="s">
        <v>7</v>
      </c>
      <c r="D827" s="40"/>
      <c r="E827" s="41" t="s">
        <v>7</v>
      </c>
      <c r="F827" s="41"/>
    </row>
    <row r="828" spans="1:6" ht="28.8" x14ac:dyDescent="0.3">
      <c r="A828" s="13" t="s">
        <v>7</v>
      </c>
      <c r="B828" s="14" t="s">
        <v>612</v>
      </c>
      <c r="C828" s="15" t="s">
        <v>9</v>
      </c>
      <c r="D828" s="16"/>
      <c r="E828" s="17" t="s">
        <v>7</v>
      </c>
      <c r="F828" s="17"/>
    </row>
    <row r="829" spans="1:6" x14ac:dyDescent="0.3">
      <c r="A829" s="13" t="s">
        <v>7</v>
      </c>
      <c r="B829" s="14" t="s">
        <v>267</v>
      </c>
      <c r="C829" s="15" t="s">
        <v>23</v>
      </c>
      <c r="D829" s="18"/>
      <c r="E829" s="17" t="s">
        <v>7</v>
      </c>
      <c r="F829" s="17"/>
    </row>
    <row r="830" spans="1:6" x14ac:dyDescent="0.3">
      <c r="A830" s="13" t="s">
        <v>7</v>
      </c>
      <c r="B830" s="19" t="s">
        <v>268</v>
      </c>
      <c r="C830" s="15" t="s">
        <v>238</v>
      </c>
      <c r="D830" s="16"/>
      <c r="E830" s="17" t="s">
        <v>7</v>
      </c>
      <c r="F830" s="17"/>
    </row>
    <row r="831" spans="1:6" ht="28.8" x14ac:dyDescent="0.3">
      <c r="A831" s="13" t="s">
        <v>6</v>
      </c>
      <c r="B831" s="21" t="s">
        <v>269</v>
      </c>
      <c r="C831" s="38" t="s">
        <v>257</v>
      </c>
      <c r="D831" s="43">
        <v>33</v>
      </c>
      <c r="E831" s="46">
        <v>0</v>
      </c>
      <c r="F831" s="41">
        <f t="shared" si="16"/>
        <v>0</v>
      </c>
    </row>
    <row r="832" spans="1:6" ht="28.8" x14ac:dyDescent="0.3">
      <c r="A832" s="13" t="s">
        <v>19</v>
      </c>
      <c r="B832" s="21" t="s">
        <v>270</v>
      </c>
      <c r="C832" s="38" t="s">
        <v>257</v>
      </c>
      <c r="D832" s="43">
        <v>33</v>
      </c>
      <c r="E832" s="46">
        <v>0</v>
      </c>
      <c r="F832" s="41">
        <f t="shared" si="16"/>
        <v>0</v>
      </c>
    </row>
    <row r="833" spans="1:6" x14ac:dyDescent="0.3">
      <c r="A833" s="13" t="s">
        <v>7</v>
      </c>
      <c r="B833" s="14" t="s">
        <v>727</v>
      </c>
      <c r="C833" s="15" t="s">
        <v>23</v>
      </c>
      <c r="D833" s="18"/>
      <c r="E833" s="17" t="s">
        <v>7</v>
      </c>
      <c r="F833" s="17"/>
    </row>
    <row r="834" spans="1:6" x14ac:dyDescent="0.3">
      <c r="A834" s="13" t="s">
        <v>7</v>
      </c>
      <c r="B834" s="19" t="s">
        <v>272</v>
      </c>
      <c r="C834" s="15" t="s">
        <v>238</v>
      </c>
      <c r="D834" s="16"/>
      <c r="E834" s="17" t="s">
        <v>7</v>
      </c>
      <c r="F834" s="17"/>
    </row>
    <row r="835" spans="1:6" x14ac:dyDescent="0.3">
      <c r="A835" s="13" t="s">
        <v>27</v>
      </c>
      <c r="B835" s="21" t="s">
        <v>728</v>
      </c>
      <c r="C835" s="38" t="s">
        <v>274</v>
      </c>
      <c r="D835" s="43">
        <v>45</v>
      </c>
      <c r="E835" s="46">
        <v>0</v>
      </c>
      <c r="F835" s="41">
        <f t="shared" si="16"/>
        <v>0</v>
      </c>
    </row>
    <row r="836" spans="1:6" x14ac:dyDescent="0.3">
      <c r="A836" s="13" t="s">
        <v>7</v>
      </c>
      <c r="B836" s="19" t="s">
        <v>615</v>
      </c>
      <c r="C836" s="15" t="s">
        <v>238</v>
      </c>
      <c r="D836" s="16"/>
      <c r="E836" s="17" t="s">
        <v>7</v>
      </c>
      <c r="F836" s="17"/>
    </row>
    <row r="837" spans="1:6" x14ac:dyDescent="0.3">
      <c r="A837" s="13" t="s">
        <v>29</v>
      </c>
      <c r="B837" s="21" t="s">
        <v>729</v>
      </c>
      <c r="C837" s="38" t="s">
        <v>274</v>
      </c>
      <c r="D837" s="43">
        <v>6</v>
      </c>
      <c r="E837" s="46">
        <v>0</v>
      </c>
      <c r="F837" s="41">
        <f t="shared" si="16"/>
        <v>0</v>
      </c>
    </row>
    <row r="838" spans="1:6" x14ac:dyDescent="0.3">
      <c r="A838" s="13" t="s">
        <v>31</v>
      </c>
      <c r="B838" s="21" t="s">
        <v>616</v>
      </c>
      <c r="C838" s="38" t="s">
        <v>274</v>
      </c>
      <c r="D838" s="43">
        <v>6</v>
      </c>
      <c r="E838" s="46">
        <v>0</v>
      </c>
      <c r="F838" s="41">
        <f t="shared" si="16"/>
        <v>0</v>
      </c>
    </row>
    <row r="839" spans="1:6" x14ac:dyDescent="0.3">
      <c r="A839" s="13" t="s">
        <v>7</v>
      </c>
      <c r="B839" s="19" t="s">
        <v>286</v>
      </c>
      <c r="C839" s="15" t="s">
        <v>238</v>
      </c>
      <c r="D839" s="16"/>
      <c r="E839" s="17" t="s">
        <v>7</v>
      </c>
      <c r="F839" s="17"/>
    </row>
    <row r="840" spans="1:6" ht="28.8" x14ac:dyDescent="0.3">
      <c r="A840" s="13" t="s">
        <v>33</v>
      </c>
      <c r="B840" s="21" t="s">
        <v>730</v>
      </c>
      <c r="C840" s="38" t="s">
        <v>274</v>
      </c>
      <c r="D840" s="43">
        <v>45</v>
      </c>
      <c r="E840" s="46">
        <v>0</v>
      </c>
      <c r="F840" s="41">
        <f t="shared" si="16"/>
        <v>0</v>
      </c>
    </row>
    <row r="841" spans="1:6" x14ac:dyDescent="0.3">
      <c r="A841" s="13" t="s">
        <v>7</v>
      </c>
      <c r="B841" s="19" t="s">
        <v>288</v>
      </c>
      <c r="C841" s="15" t="s">
        <v>238</v>
      </c>
      <c r="D841" s="16"/>
      <c r="E841" s="17" t="s">
        <v>7</v>
      </c>
      <c r="F841" s="17"/>
    </row>
    <row r="842" spans="1:6" x14ac:dyDescent="0.3">
      <c r="A842" s="13" t="s">
        <v>35</v>
      </c>
      <c r="B842" s="21" t="s">
        <v>731</v>
      </c>
      <c r="C842" s="38" t="s">
        <v>257</v>
      </c>
      <c r="D842" s="43">
        <v>51</v>
      </c>
      <c r="E842" s="46">
        <v>0</v>
      </c>
      <c r="F842" s="41">
        <f t="shared" si="16"/>
        <v>0</v>
      </c>
    </row>
    <row r="843" spans="1:6" x14ac:dyDescent="0.3">
      <c r="A843" s="13" t="s">
        <v>37</v>
      </c>
      <c r="B843" s="21" t="s">
        <v>732</v>
      </c>
      <c r="C843" s="38" t="s">
        <v>257</v>
      </c>
      <c r="D843" s="43">
        <v>21</v>
      </c>
      <c r="E843" s="46">
        <v>0</v>
      </c>
      <c r="F843" s="41">
        <f t="shared" si="16"/>
        <v>0</v>
      </c>
    </row>
    <row r="844" spans="1:6" x14ac:dyDescent="0.3">
      <c r="A844" s="13" t="s">
        <v>7</v>
      </c>
      <c r="B844" s="14" t="s">
        <v>693</v>
      </c>
      <c r="C844" s="15" t="s">
        <v>23</v>
      </c>
      <c r="D844" s="18"/>
      <c r="E844" s="17" t="s">
        <v>7</v>
      </c>
      <c r="F844" s="17"/>
    </row>
    <row r="845" spans="1:6" x14ac:dyDescent="0.3">
      <c r="A845" s="13" t="s">
        <v>7</v>
      </c>
      <c r="B845" s="19" t="s">
        <v>733</v>
      </c>
      <c r="C845" s="15" t="s">
        <v>238</v>
      </c>
      <c r="D845" s="16"/>
      <c r="E845" s="17" t="s">
        <v>7</v>
      </c>
      <c r="F845" s="17"/>
    </row>
    <row r="846" spans="1:6" ht="28.8" x14ac:dyDescent="0.3">
      <c r="A846" s="13" t="s">
        <v>39</v>
      </c>
      <c r="B846" s="21" t="s">
        <v>734</v>
      </c>
      <c r="C846" s="38" t="s">
        <v>274</v>
      </c>
      <c r="D846" s="43">
        <v>6</v>
      </c>
      <c r="E846" s="46">
        <v>0</v>
      </c>
      <c r="F846" s="41">
        <f t="shared" si="16"/>
        <v>0</v>
      </c>
    </row>
    <row r="847" spans="1:6" ht="28.8" x14ac:dyDescent="0.3">
      <c r="A847" s="13" t="s">
        <v>41</v>
      </c>
      <c r="B847" s="21" t="s">
        <v>735</v>
      </c>
      <c r="C847" s="38" t="s">
        <v>274</v>
      </c>
      <c r="D847" s="43">
        <v>12</v>
      </c>
      <c r="E847" s="46">
        <v>0</v>
      </c>
      <c r="F847" s="41">
        <f t="shared" si="16"/>
        <v>0</v>
      </c>
    </row>
    <row r="848" spans="1:6" ht="28.8" x14ac:dyDescent="0.3">
      <c r="A848" s="13" t="s">
        <v>45</v>
      </c>
      <c r="B848" s="21" t="s">
        <v>736</v>
      </c>
      <c r="C848" s="38" t="s">
        <v>274</v>
      </c>
      <c r="D848" s="43">
        <v>12</v>
      </c>
      <c r="E848" s="46">
        <v>0</v>
      </c>
      <c r="F848" s="41">
        <f t="shared" si="16"/>
        <v>0</v>
      </c>
    </row>
    <row r="849" spans="1:6" x14ac:dyDescent="0.3">
      <c r="A849" s="13" t="s">
        <v>47</v>
      </c>
      <c r="B849" s="21" t="s">
        <v>737</v>
      </c>
      <c r="C849" s="38" t="s">
        <v>274</v>
      </c>
      <c r="D849" s="43">
        <v>12</v>
      </c>
      <c r="E849" s="46">
        <v>0</v>
      </c>
      <c r="F849" s="41">
        <f t="shared" si="16"/>
        <v>0</v>
      </c>
    </row>
    <row r="850" spans="1:6" x14ac:dyDescent="0.3">
      <c r="A850" s="13" t="s">
        <v>7</v>
      </c>
      <c r="B850" s="19" t="s">
        <v>291</v>
      </c>
      <c r="C850" s="15" t="s">
        <v>238</v>
      </c>
      <c r="D850" s="16"/>
      <c r="E850" s="17" t="s">
        <v>7</v>
      </c>
      <c r="F850" s="17"/>
    </row>
    <row r="851" spans="1:6" ht="28.8" x14ac:dyDescent="0.3">
      <c r="A851" s="13" t="s">
        <v>49</v>
      </c>
      <c r="B851" s="21" t="s">
        <v>622</v>
      </c>
      <c r="C851" s="38" t="s">
        <v>25</v>
      </c>
      <c r="D851" s="42">
        <v>1</v>
      </c>
      <c r="E851" s="46">
        <v>0</v>
      </c>
      <c r="F851" s="41">
        <f t="shared" si="16"/>
        <v>0</v>
      </c>
    </row>
    <row r="852" spans="1:6" ht="28.8" x14ac:dyDescent="0.3">
      <c r="A852" s="13" t="s">
        <v>7</v>
      </c>
      <c r="B852" s="14" t="s">
        <v>714</v>
      </c>
      <c r="C852" s="15" t="s">
        <v>9</v>
      </c>
      <c r="D852" s="16"/>
      <c r="E852" s="17" t="s">
        <v>7</v>
      </c>
      <c r="F852" s="17"/>
    </row>
    <row r="853" spans="1:6" x14ac:dyDescent="0.3">
      <c r="A853" s="13" t="s">
        <v>7</v>
      </c>
      <c r="B853" s="14" t="s">
        <v>738</v>
      </c>
      <c r="C853" s="15" t="s">
        <v>23</v>
      </c>
      <c r="D853" s="18"/>
      <c r="E853" s="17" t="s">
        <v>7</v>
      </c>
      <c r="F853" s="17"/>
    </row>
    <row r="854" spans="1:6" x14ac:dyDescent="0.3">
      <c r="A854" s="13" t="s">
        <v>7</v>
      </c>
      <c r="B854" s="19" t="s">
        <v>739</v>
      </c>
      <c r="C854" s="15" t="s">
        <v>238</v>
      </c>
      <c r="D854" s="16"/>
      <c r="E854" s="17" t="s">
        <v>7</v>
      </c>
      <c r="F854" s="17"/>
    </row>
    <row r="855" spans="1:6" ht="28.8" x14ac:dyDescent="0.3">
      <c r="A855" s="13" t="s">
        <v>51</v>
      </c>
      <c r="B855" s="21" t="s">
        <v>740</v>
      </c>
      <c r="C855" s="38" t="s">
        <v>335</v>
      </c>
      <c r="D855" s="43">
        <v>85</v>
      </c>
      <c r="E855" s="46">
        <v>0</v>
      </c>
      <c r="F855" s="41">
        <f t="shared" si="16"/>
        <v>0</v>
      </c>
    </row>
    <row r="856" spans="1:6" x14ac:dyDescent="0.3">
      <c r="A856" s="13" t="s">
        <v>53</v>
      </c>
      <c r="B856" s="21" t="s">
        <v>741</v>
      </c>
      <c r="C856" s="38" t="s">
        <v>335</v>
      </c>
      <c r="D856" s="43">
        <v>105</v>
      </c>
      <c r="E856" s="46">
        <v>0</v>
      </c>
      <c r="F856" s="41">
        <f t="shared" ref="F856:F928" si="17">+D856*E856</f>
        <v>0</v>
      </c>
    </row>
    <row r="857" spans="1:6" x14ac:dyDescent="0.3">
      <c r="A857" s="13" t="s">
        <v>7</v>
      </c>
      <c r="B857" s="19" t="s">
        <v>742</v>
      </c>
      <c r="C857" s="15" t="s">
        <v>238</v>
      </c>
      <c r="D857" s="16"/>
      <c r="E857" s="17" t="s">
        <v>7</v>
      </c>
      <c r="F857" s="17"/>
    </row>
    <row r="858" spans="1:6" x14ac:dyDescent="0.3">
      <c r="A858" s="13" t="s">
        <v>55</v>
      </c>
      <c r="B858" s="21" t="s">
        <v>743</v>
      </c>
      <c r="C858" s="38" t="s">
        <v>264</v>
      </c>
      <c r="D858" s="43">
        <v>9</v>
      </c>
      <c r="E858" s="46">
        <v>0</v>
      </c>
      <c r="F858" s="41">
        <f t="shared" si="17"/>
        <v>0</v>
      </c>
    </row>
    <row r="859" spans="1:6" x14ac:dyDescent="0.3">
      <c r="A859" s="13" t="s">
        <v>57</v>
      </c>
      <c r="B859" s="21" t="s">
        <v>744</v>
      </c>
      <c r="C859" s="38" t="s">
        <v>264</v>
      </c>
      <c r="D859" s="43">
        <v>3</v>
      </c>
      <c r="E859" s="46">
        <v>0</v>
      </c>
      <c r="F859" s="41">
        <f t="shared" si="17"/>
        <v>0</v>
      </c>
    </row>
    <row r="860" spans="1:6" x14ac:dyDescent="0.3">
      <c r="A860" s="13" t="s">
        <v>59</v>
      </c>
      <c r="B860" s="21" t="s">
        <v>745</v>
      </c>
      <c r="C860" s="38" t="s">
        <v>264</v>
      </c>
      <c r="D860" s="43">
        <v>36</v>
      </c>
      <c r="E860" s="46">
        <v>0</v>
      </c>
      <c r="F860" s="41">
        <f t="shared" si="17"/>
        <v>0</v>
      </c>
    </row>
    <row r="861" spans="1:6" x14ac:dyDescent="0.3">
      <c r="A861" s="13" t="s">
        <v>61</v>
      </c>
      <c r="B861" s="21" t="s">
        <v>746</v>
      </c>
      <c r="C861" s="38" t="s">
        <v>264</v>
      </c>
      <c r="D861" s="43">
        <v>6</v>
      </c>
      <c r="E861" s="46">
        <v>0</v>
      </c>
      <c r="F861" s="41">
        <f t="shared" si="17"/>
        <v>0</v>
      </c>
    </row>
    <row r="862" spans="1:6" x14ac:dyDescent="0.3">
      <c r="A862" s="13" t="s">
        <v>7</v>
      </c>
      <c r="B862" s="19" t="s">
        <v>747</v>
      </c>
      <c r="C862" s="15" t="s">
        <v>238</v>
      </c>
      <c r="D862" s="16"/>
      <c r="E862" s="17" t="s">
        <v>7</v>
      </c>
      <c r="F862" s="17"/>
    </row>
    <row r="863" spans="1:6" ht="86.4" x14ac:dyDescent="0.3">
      <c r="A863" s="13" t="s">
        <v>63</v>
      </c>
      <c r="B863" s="21" t="s">
        <v>748</v>
      </c>
      <c r="C863" s="38" t="s">
        <v>264</v>
      </c>
      <c r="D863" s="43">
        <v>3</v>
      </c>
      <c r="E863" s="46">
        <v>0</v>
      </c>
      <c r="F863" s="41">
        <f t="shared" si="17"/>
        <v>0</v>
      </c>
    </row>
    <row r="864" spans="1:6" x14ac:dyDescent="0.3">
      <c r="A864" s="13" t="s">
        <v>7</v>
      </c>
      <c r="B864" s="19" t="s">
        <v>749</v>
      </c>
      <c r="C864" s="15" t="s">
        <v>238</v>
      </c>
      <c r="D864" s="16"/>
      <c r="E864" s="17" t="s">
        <v>7</v>
      </c>
      <c r="F864" s="17"/>
    </row>
    <row r="865" spans="1:6" ht="57.6" x14ac:dyDescent="0.3">
      <c r="A865" s="13" t="s">
        <v>65</v>
      </c>
      <c r="B865" s="21" t="s">
        <v>750</v>
      </c>
      <c r="C865" s="38" t="s">
        <v>25</v>
      </c>
      <c r="D865" s="42">
        <v>1</v>
      </c>
      <c r="E865" s="46">
        <v>0</v>
      </c>
      <c r="F865" s="41">
        <f t="shared" si="17"/>
        <v>0</v>
      </c>
    </row>
    <row r="866" spans="1:6" ht="28.8" x14ac:dyDescent="0.3">
      <c r="A866" s="13" t="s">
        <v>7</v>
      </c>
      <c r="B866" s="14" t="s">
        <v>623</v>
      </c>
      <c r="C866" s="15" t="s">
        <v>23</v>
      </c>
      <c r="D866" s="18"/>
      <c r="E866" s="17" t="s">
        <v>7</v>
      </c>
      <c r="F866" s="17"/>
    </row>
    <row r="867" spans="1:6" ht="28.8" x14ac:dyDescent="0.3">
      <c r="A867" s="13" t="s">
        <v>7</v>
      </c>
      <c r="B867" s="19" t="s">
        <v>624</v>
      </c>
      <c r="C867" s="15" t="s">
        <v>238</v>
      </c>
      <c r="D867" s="16"/>
      <c r="E867" s="17" t="s">
        <v>7</v>
      </c>
      <c r="F867" s="17"/>
    </row>
    <row r="868" spans="1:6" x14ac:dyDescent="0.3">
      <c r="A868" s="13" t="s">
        <v>67</v>
      </c>
      <c r="B868" s="21" t="s">
        <v>751</v>
      </c>
      <c r="C868" s="38" t="s">
        <v>274</v>
      </c>
      <c r="D868" s="43">
        <v>3</v>
      </c>
      <c r="E868" s="46">
        <v>0</v>
      </c>
      <c r="F868" s="41">
        <f t="shared" si="17"/>
        <v>0</v>
      </c>
    </row>
    <row r="869" spans="1:6" x14ac:dyDescent="0.3">
      <c r="A869" s="13" t="s">
        <v>7</v>
      </c>
      <c r="B869" s="19" t="s">
        <v>626</v>
      </c>
      <c r="C869" s="15" t="s">
        <v>238</v>
      </c>
      <c r="D869" s="16"/>
      <c r="E869" s="17" t="s">
        <v>7</v>
      </c>
      <c r="F869" s="17"/>
    </row>
    <row r="870" spans="1:6" x14ac:dyDescent="0.3">
      <c r="A870" s="13" t="s">
        <v>69</v>
      </c>
      <c r="B870" s="21" t="s">
        <v>752</v>
      </c>
      <c r="C870" s="38" t="s">
        <v>257</v>
      </c>
      <c r="D870" s="43">
        <v>33</v>
      </c>
      <c r="E870" s="46">
        <v>0</v>
      </c>
      <c r="F870" s="41">
        <f t="shared" si="17"/>
        <v>0</v>
      </c>
    </row>
    <row r="871" spans="1:6" ht="14.4" customHeight="1" x14ac:dyDescent="0.3">
      <c r="A871" s="13"/>
      <c r="B871" s="21"/>
      <c r="C871" s="13"/>
      <c r="D871" s="18"/>
      <c r="E871" s="17"/>
      <c r="F871" s="17"/>
    </row>
    <row r="872" spans="1:6" ht="19.2" customHeight="1" x14ac:dyDescent="0.3">
      <c r="A872" s="22" t="s">
        <v>894</v>
      </c>
      <c r="B872" s="23"/>
      <c r="C872" s="24" t="s">
        <v>873</v>
      </c>
      <c r="D872" s="25"/>
      <c r="E872" s="26"/>
      <c r="F872" s="27">
        <f>+SUM(F831:F870)</f>
        <v>0</v>
      </c>
    </row>
    <row r="873" spans="1:6" ht="14.4" customHeight="1" x14ac:dyDescent="0.3">
      <c r="A873" s="13"/>
      <c r="B873" s="21"/>
      <c r="C873" s="13"/>
      <c r="D873" s="18"/>
      <c r="E873" s="17"/>
      <c r="F873" s="17"/>
    </row>
    <row r="874" spans="1:6" x14ac:dyDescent="0.3">
      <c r="A874" s="13" t="s">
        <v>6</v>
      </c>
      <c r="B874" s="21" t="s">
        <v>753</v>
      </c>
      <c r="C874" s="38"/>
      <c r="D874" s="43"/>
      <c r="E874" s="41"/>
      <c r="F874" s="41">
        <f>+F619</f>
        <v>0</v>
      </c>
    </row>
    <row r="875" spans="1:6" x14ac:dyDescent="0.3">
      <c r="A875" s="13" t="s">
        <v>19</v>
      </c>
      <c r="B875" s="21" t="s">
        <v>754</v>
      </c>
      <c r="C875" s="38"/>
      <c r="D875" s="43"/>
      <c r="E875" s="41"/>
      <c r="F875" s="41">
        <f>+F674</f>
        <v>0</v>
      </c>
    </row>
    <row r="876" spans="1:6" x14ac:dyDescent="0.3">
      <c r="A876" s="13" t="s">
        <v>27</v>
      </c>
      <c r="B876" s="21" t="s">
        <v>755</v>
      </c>
      <c r="C876" s="38"/>
      <c r="D876" s="43"/>
      <c r="E876" s="41"/>
      <c r="F876" s="41">
        <f>+F735</f>
        <v>0</v>
      </c>
    </row>
    <row r="877" spans="1:6" x14ac:dyDescent="0.3">
      <c r="A877" s="13" t="s">
        <v>29</v>
      </c>
      <c r="B877" s="21" t="s">
        <v>756</v>
      </c>
      <c r="C877" s="38"/>
      <c r="D877" s="43"/>
      <c r="E877" s="41"/>
      <c r="F877" s="41">
        <f>+F812</f>
        <v>0</v>
      </c>
    </row>
    <row r="878" spans="1:6" x14ac:dyDescent="0.3">
      <c r="A878" s="13" t="s">
        <v>31</v>
      </c>
      <c r="B878" s="21" t="s">
        <v>757</v>
      </c>
      <c r="C878" s="38"/>
      <c r="D878" s="43"/>
      <c r="E878" s="41"/>
      <c r="F878" s="41">
        <f>+F822</f>
        <v>0</v>
      </c>
    </row>
    <row r="879" spans="1:6" x14ac:dyDescent="0.3">
      <c r="A879" s="13" t="s">
        <v>33</v>
      </c>
      <c r="B879" s="21" t="s">
        <v>758</v>
      </c>
      <c r="C879" s="38"/>
      <c r="D879" s="43"/>
      <c r="E879" s="41"/>
      <c r="F879" s="41">
        <f>+F872</f>
        <v>0</v>
      </c>
    </row>
    <row r="880" spans="1:6" ht="14.4" customHeight="1" x14ac:dyDescent="0.3">
      <c r="A880" s="13"/>
      <c r="B880" s="21"/>
      <c r="C880" s="13"/>
      <c r="D880" s="18"/>
      <c r="E880" s="17"/>
      <c r="F880" s="17"/>
    </row>
    <row r="881" spans="1:6" ht="19.2" customHeight="1" x14ac:dyDescent="0.3">
      <c r="A881" s="22" t="s">
        <v>895</v>
      </c>
      <c r="B881" s="23"/>
      <c r="C881" s="24" t="s">
        <v>873</v>
      </c>
      <c r="D881" s="25"/>
      <c r="E881" s="26"/>
      <c r="F881" s="27">
        <f>+SUM(F874:F879)</f>
        <v>0</v>
      </c>
    </row>
    <row r="882" spans="1:6" ht="14.4" customHeight="1" x14ac:dyDescent="0.3">
      <c r="A882" s="13"/>
      <c r="B882" s="21"/>
      <c r="C882" s="13"/>
      <c r="D882" s="18"/>
      <c r="E882" s="17"/>
      <c r="F882" s="17"/>
    </row>
    <row r="883" spans="1:6" x14ac:dyDescent="0.3">
      <c r="A883" s="6" t="s">
        <v>7</v>
      </c>
      <c r="B883" s="7" t="s">
        <v>759</v>
      </c>
      <c r="C883" s="8" t="s">
        <v>9</v>
      </c>
      <c r="D883" s="9"/>
      <c r="E883" s="10" t="s">
        <v>7</v>
      </c>
      <c r="F883" s="10"/>
    </row>
    <row r="884" spans="1:6" x14ac:dyDescent="0.3">
      <c r="A884" s="6" t="s">
        <v>7</v>
      </c>
      <c r="B884" s="7" t="s">
        <v>760</v>
      </c>
      <c r="C884" s="8" t="s">
        <v>9</v>
      </c>
      <c r="D884" s="9"/>
      <c r="E884" s="10" t="s">
        <v>7</v>
      </c>
      <c r="F884" s="10"/>
    </row>
    <row r="885" spans="1:6" x14ac:dyDescent="0.3">
      <c r="A885" s="13" t="s">
        <v>7</v>
      </c>
      <c r="B885" s="14" t="s">
        <v>761</v>
      </c>
      <c r="C885" s="15" t="s">
        <v>9</v>
      </c>
      <c r="D885" s="16"/>
      <c r="E885" s="17" t="s">
        <v>7</v>
      </c>
      <c r="F885" s="17"/>
    </row>
    <row r="886" spans="1:6" x14ac:dyDescent="0.3">
      <c r="A886" s="13" t="s">
        <v>7</v>
      </c>
      <c r="B886" s="14" t="s">
        <v>236</v>
      </c>
      <c r="C886" s="15" t="s">
        <v>23</v>
      </c>
      <c r="D886" s="18"/>
      <c r="E886" s="17" t="s">
        <v>7</v>
      </c>
      <c r="F886" s="17"/>
    </row>
    <row r="887" spans="1:6" ht="409.6" x14ac:dyDescent="0.3">
      <c r="A887" s="13" t="s">
        <v>7</v>
      </c>
      <c r="B887" s="21" t="s">
        <v>762</v>
      </c>
      <c r="C887" s="38" t="s">
        <v>7</v>
      </c>
      <c r="D887" s="40"/>
      <c r="E887" s="41" t="s">
        <v>7</v>
      </c>
      <c r="F887" s="41"/>
    </row>
    <row r="888" spans="1:6" x14ac:dyDescent="0.3">
      <c r="A888" s="13" t="s">
        <v>7</v>
      </c>
      <c r="B888" s="19" t="s">
        <v>763</v>
      </c>
      <c r="C888" s="15" t="s">
        <v>238</v>
      </c>
      <c r="D888" s="16"/>
      <c r="E888" s="17" t="s">
        <v>7</v>
      </c>
      <c r="F888" s="17"/>
    </row>
    <row r="889" spans="1:6" ht="57.6" x14ac:dyDescent="0.3">
      <c r="A889" s="13" t="s">
        <v>7</v>
      </c>
      <c r="B889" s="21" t="s">
        <v>764</v>
      </c>
      <c r="C889" s="38" t="s">
        <v>7</v>
      </c>
      <c r="D889" s="40"/>
      <c r="E889" s="41" t="s">
        <v>7</v>
      </c>
      <c r="F889" s="41"/>
    </row>
    <row r="890" spans="1:6" ht="28.8" x14ac:dyDescent="0.3">
      <c r="A890" s="13" t="s">
        <v>6</v>
      </c>
      <c r="B890" s="21" t="s">
        <v>765</v>
      </c>
      <c r="C890" s="38" t="s">
        <v>25</v>
      </c>
      <c r="D890" s="42">
        <v>1</v>
      </c>
      <c r="E890" s="46">
        <v>0</v>
      </c>
      <c r="F890" s="41">
        <f t="shared" si="17"/>
        <v>0</v>
      </c>
    </row>
    <row r="891" spans="1:6" ht="14.4" customHeight="1" x14ac:dyDescent="0.3">
      <c r="A891" s="13"/>
      <c r="B891" s="21"/>
      <c r="C891" s="13"/>
      <c r="D891" s="18"/>
      <c r="E891" s="17"/>
      <c r="F891" s="17"/>
    </row>
    <row r="892" spans="1:6" ht="19.2" customHeight="1" x14ac:dyDescent="0.3">
      <c r="A892" s="22" t="s">
        <v>896</v>
      </c>
      <c r="B892" s="23"/>
      <c r="C892" s="24" t="s">
        <v>873</v>
      </c>
      <c r="D892" s="25"/>
      <c r="E892" s="26"/>
      <c r="F892" s="27">
        <f>+F890</f>
        <v>0</v>
      </c>
    </row>
    <row r="893" spans="1:6" ht="14.4" customHeight="1" x14ac:dyDescent="0.3">
      <c r="A893" s="13"/>
      <c r="B893" s="21"/>
      <c r="C893" s="13"/>
      <c r="D893" s="18"/>
      <c r="E893" s="17"/>
      <c r="F893" s="17"/>
    </row>
    <row r="894" spans="1:6" x14ac:dyDescent="0.3">
      <c r="A894" s="6" t="s">
        <v>7</v>
      </c>
      <c r="B894" s="7" t="s">
        <v>766</v>
      </c>
      <c r="C894" s="8" t="s">
        <v>9</v>
      </c>
      <c r="D894" s="9"/>
      <c r="E894" s="10" t="s">
        <v>7</v>
      </c>
      <c r="F894" s="10"/>
    </row>
    <row r="895" spans="1:6" x14ac:dyDescent="0.3">
      <c r="A895" s="6" t="s">
        <v>7</v>
      </c>
      <c r="B895" s="7" t="s">
        <v>760</v>
      </c>
      <c r="C895" s="8" t="s">
        <v>9</v>
      </c>
      <c r="D895" s="9"/>
      <c r="E895" s="10" t="s">
        <v>7</v>
      </c>
      <c r="F895" s="10"/>
    </row>
    <row r="896" spans="1:6" x14ac:dyDescent="0.3">
      <c r="A896" s="13" t="s">
        <v>7</v>
      </c>
      <c r="B896" s="14" t="s">
        <v>767</v>
      </c>
      <c r="C896" s="15" t="s">
        <v>23</v>
      </c>
      <c r="D896" s="18"/>
      <c r="E896" s="17" t="s">
        <v>7</v>
      </c>
      <c r="F896" s="17"/>
    </row>
    <row r="897" spans="1:6" ht="28.8" x14ac:dyDescent="0.3">
      <c r="A897" s="13" t="s">
        <v>7</v>
      </c>
      <c r="B897" s="14" t="s">
        <v>768</v>
      </c>
      <c r="C897" s="15" t="s">
        <v>9</v>
      </c>
      <c r="D897" s="16"/>
      <c r="E897" s="17" t="s">
        <v>7</v>
      </c>
      <c r="F897" s="17"/>
    </row>
    <row r="898" spans="1:6" x14ac:dyDescent="0.3">
      <c r="A898" s="13" t="s">
        <v>7</v>
      </c>
      <c r="B898" s="14" t="s">
        <v>236</v>
      </c>
      <c r="C898" s="15" t="s">
        <v>23</v>
      </c>
      <c r="D898" s="18"/>
      <c r="E898" s="17" t="s">
        <v>7</v>
      </c>
      <c r="F898" s="17"/>
    </row>
    <row r="899" spans="1:6" ht="360" x14ac:dyDescent="0.3">
      <c r="A899" s="13" t="s">
        <v>7</v>
      </c>
      <c r="B899" s="21" t="s">
        <v>769</v>
      </c>
      <c r="C899" s="38" t="s">
        <v>7</v>
      </c>
      <c r="D899" s="40"/>
      <c r="E899" s="41"/>
      <c r="F899" s="41"/>
    </row>
    <row r="900" spans="1:6" x14ac:dyDescent="0.3">
      <c r="A900" s="13" t="s">
        <v>7</v>
      </c>
      <c r="B900" s="14" t="s">
        <v>770</v>
      </c>
      <c r="C900" s="15" t="s">
        <v>9</v>
      </c>
      <c r="D900" s="16"/>
      <c r="E900" s="17" t="s">
        <v>7</v>
      </c>
      <c r="F900" s="17"/>
    </row>
    <row r="901" spans="1:6" x14ac:dyDescent="0.3">
      <c r="A901" s="13" t="s">
        <v>7</v>
      </c>
      <c r="B901" s="14" t="s">
        <v>771</v>
      </c>
      <c r="C901" s="15" t="s">
        <v>23</v>
      </c>
      <c r="D901" s="18"/>
      <c r="E901" s="17" t="s">
        <v>7</v>
      </c>
      <c r="F901" s="17"/>
    </row>
    <row r="902" spans="1:6" ht="43.2" x14ac:dyDescent="0.3">
      <c r="A902" s="13" t="s">
        <v>6</v>
      </c>
      <c r="B902" s="21" t="s">
        <v>772</v>
      </c>
      <c r="C902" s="38" t="s">
        <v>25</v>
      </c>
      <c r="D902" s="42">
        <v>1</v>
      </c>
      <c r="E902" s="46">
        <v>0</v>
      </c>
      <c r="F902" s="41">
        <f t="shared" si="17"/>
        <v>0</v>
      </c>
    </row>
    <row r="903" spans="1:6" x14ac:dyDescent="0.3">
      <c r="A903" s="13" t="s">
        <v>7</v>
      </c>
      <c r="B903" s="14" t="s">
        <v>773</v>
      </c>
      <c r="C903" s="15" t="s">
        <v>23</v>
      </c>
      <c r="D903" s="18"/>
      <c r="E903" s="17" t="s">
        <v>7</v>
      </c>
      <c r="F903" s="17"/>
    </row>
    <row r="904" spans="1:6" ht="57.6" x14ac:dyDescent="0.3">
      <c r="A904" s="13" t="s">
        <v>19</v>
      </c>
      <c r="B904" s="21" t="s">
        <v>774</v>
      </c>
      <c r="C904" s="38" t="s">
        <v>25</v>
      </c>
      <c r="D904" s="42">
        <v>1</v>
      </c>
      <c r="E904" s="46">
        <v>0</v>
      </c>
      <c r="F904" s="41">
        <f t="shared" si="17"/>
        <v>0</v>
      </c>
    </row>
    <row r="905" spans="1:6" x14ac:dyDescent="0.3">
      <c r="A905" s="13" t="s">
        <v>7</v>
      </c>
      <c r="B905" s="14" t="s">
        <v>568</v>
      </c>
      <c r="C905" s="15" t="s">
        <v>23</v>
      </c>
      <c r="D905" s="18"/>
      <c r="E905" s="17" t="s">
        <v>7</v>
      </c>
      <c r="F905" s="17"/>
    </row>
    <row r="906" spans="1:6" ht="28.8" x14ac:dyDescent="0.3">
      <c r="A906" s="13" t="s">
        <v>27</v>
      </c>
      <c r="B906" s="21" t="s">
        <v>775</v>
      </c>
      <c r="C906" s="38" t="s">
        <v>25</v>
      </c>
      <c r="D906" s="42">
        <v>1</v>
      </c>
      <c r="E906" s="46">
        <v>0</v>
      </c>
      <c r="F906" s="41">
        <f t="shared" si="17"/>
        <v>0</v>
      </c>
    </row>
    <row r="907" spans="1:6" ht="43.2" x14ac:dyDescent="0.3">
      <c r="A907" s="13" t="s">
        <v>29</v>
      </c>
      <c r="B907" s="21" t="s">
        <v>776</v>
      </c>
      <c r="C907" s="38" t="s">
        <v>25</v>
      </c>
      <c r="D907" s="42">
        <v>1</v>
      </c>
      <c r="E907" s="46">
        <v>0</v>
      </c>
      <c r="F907" s="41">
        <f t="shared" si="17"/>
        <v>0</v>
      </c>
    </row>
    <row r="908" spans="1:6" x14ac:dyDescent="0.3">
      <c r="A908" s="13" t="s">
        <v>7</v>
      </c>
      <c r="B908" s="14" t="s">
        <v>777</v>
      </c>
      <c r="C908" s="15" t="s">
        <v>23</v>
      </c>
      <c r="D908" s="18"/>
      <c r="E908" s="17" t="s">
        <v>7</v>
      </c>
      <c r="F908" s="17"/>
    </row>
    <row r="909" spans="1:6" x14ac:dyDescent="0.3">
      <c r="A909" s="13" t="s">
        <v>31</v>
      </c>
      <c r="B909" s="21" t="s">
        <v>778</v>
      </c>
      <c r="C909" s="38" t="s">
        <v>25</v>
      </c>
      <c r="D909" s="42">
        <v>1</v>
      </c>
      <c r="E909" s="46">
        <v>0</v>
      </c>
      <c r="F909" s="41">
        <f t="shared" si="17"/>
        <v>0</v>
      </c>
    </row>
    <row r="910" spans="1:6" x14ac:dyDescent="0.3">
      <c r="A910" s="13" t="s">
        <v>7</v>
      </c>
      <c r="B910" s="14" t="s">
        <v>779</v>
      </c>
      <c r="C910" s="15" t="s">
        <v>23</v>
      </c>
      <c r="D910" s="18"/>
      <c r="E910" s="17" t="s">
        <v>7</v>
      </c>
      <c r="F910" s="17"/>
    </row>
    <row r="911" spans="1:6" ht="43.2" x14ac:dyDescent="0.3">
      <c r="A911" s="13" t="s">
        <v>7</v>
      </c>
      <c r="B911" s="19" t="s">
        <v>780</v>
      </c>
      <c r="C911" s="15" t="s">
        <v>238</v>
      </c>
      <c r="D911" s="16"/>
      <c r="E911" s="17" t="s">
        <v>7</v>
      </c>
      <c r="F911" s="17"/>
    </row>
    <row r="912" spans="1:6" ht="43.2" x14ac:dyDescent="0.3">
      <c r="A912" s="13" t="s">
        <v>33</v>
      </c>
      <c r="B912" s="21" t="s">
        <v>781</v>
      </c>
      <c r="C912" s="38" t="s">
        <v>264</v>
      </c>
      <c r="D912" s="43">
        <v>1</v>
      </c>
      <c r="E912" s="46">
        <v>0</v>
      </c>
      <c r="F912" s="41">
        <f t="shared" si="17"/>
        <v>0</v>
      </c>
    </row>
    <row r="913" spans="1:6" ht="28.8" x14ac:dyDescent="0.3">
      <c r="A913" s="13" t="s">
        <v>35</v>
      </c>
      <c r="B913" s="21" t="s">
        <v>782</v>
      </c>
      <c r="C913" s="38" t="s">
        <v>264</v>
      </c>
      <c r="D913" s="43">
        <v>1</v>
      </c>
      <c r="E913" s="46">
        <v>0</v>
      </c>
      <c r="F913" s="41">
        <f t="shared" si="17"/>
        <v>0</v>
      </c>
    </row>
    <row r="914" spans="1:6" ht="28.8" x14ac:dyDescent="0.3">
      <c r="A914" s="13" t="s">
        <v>37</v>
      </c>
      <c r="B914" s="21" t="s">
        <v>783</v>
      </c>
      <c r="C914" s="38" t="s">
        <v>264</v>
      </c>
      <c r="D914" s="43">
        <v>1</v>
      </c>
      <c r="E914" s="46">
        <v>0</v>
      </c>
      <c r="F914" s="41">
        <f t="shared" si="17"/>
        <v>0</v>
      </c>
    </row>
    <row r="915" spans="1:6" ht="28.8" x14ac:dyDescent="0.3">
      <c r="A915" s="13" t="s">
        <v>39</v>
      </c>
      <c r="B915" s="21" t="s">
        <v>784</v>
      </c>
      <c r="C915" s="38" t="s">
        <v>25</v>
      </c>
      <c r="D915" s="42">
        <v>1</v>
      </c>
      <c r="E915" s="46">
        <v>0</v>
      </c>
      <c r="F915" s="41">
        <f t="shared" si="17"/>
        <v>0</v>
      </c>
    </row>
    <row r="916" spans="1:6" x14ac:dyDescent="0.3">
      <c r="A916" s="13" t="s">
        <v>7</v>
      </c>
      <c r="B916" s="14" t="s">
        <v>785</v>
      </c>
      <c r="C916" s="15" t="s">
        <v>23</v>
      </c>
      <c r="D916" s="18"/>
      <c r="E916" s="17" t="s">
        <v>7</v>
      </c>
      <c r="F916" s="17"/>
    </row>
    <row r="917" spans="1:6" ht="28.8" x14ac:dyDescent="0.3">
      <c r="A917" s="13" t="s">
        <v>7</v>
      </c>
      <c r="B917" s="19" t="s">
        <v>786</v>
      </c>
      <c r="C917" s="15" t="s">
        <v>238</v>
      </c>
      <c r="D917" s="16"/>
      <c r="E917" s="17" t="s">
        <v>7</v>
      </c>
      <c r="F917" s="17"/>
    </row>
    <row r="918" spans="1:6" x14ac:dyDescent="0.3">
      <c r="A918" s="13" t="s">
        <v>41</v>
      </c>
      <c r="B918" s="21" t="s">
        <v>787</v>
      </c>
      <c r="C918" s="38" t="s">
        <v>335</v>
      </c>
      <c r="D918" s="43">
        <v>78</v>
      </c>
      <c r="E918" s="46">
        <v>0</v>
      </c>
      <c r="F918" s="41">
        <f t="shared" si="17"/>
        <v>0</v>
      </c>
    </row>
    <row r="919" spans="1:6" x14ac:dyDescent="0.3">
      <c r="A919" s="13" t="s">
        <v>45</v>
      </c>
      <c r="B919" s="21" t="s">
        <v>788</v>
      </c>
      <c r="C919" s="38" t="s">
        <v>264</v>
      </c>
      <c r="D919" s="43">
        <v>2</v>
      </c>
      <c r="E919" s="46">
        <v>0</v>
      </c>
      <c r="F919" s="41">
        <f t="shared" si="17"/>
        <v>0</v>
      </c>
    </row>
    <row r="920" spans="1:6" x14ac:dyDescent="0.3">
      <c r="A920" s="13" t="s">
        <v>47</v>
      </c>
      <c r="B920" s="21" t="s">
        <v>789</v>
      </c>
      <c r="C920" s="38" t="s">
        <v>335</v>
      </c>
      <c r="D920" s="43">
        <v>60</v>
      </c>
      <c r="E920" s="46">
        <v>0</v>
      </c>
      <c r="F920" s="41">
        <f t="shared" si="17"/>
        <v>0</v>
      </c>
    </row>
    <row r="921" spans="1:6" x14ac:dyDescent="0.3">
      <c r="A921" s="13" t="s">
        <v>49</v>
      </c>
      <c r="B921" s="21" t="s">
        <v>790</v>
      </c>
      <c r="C921" s="38" t="s">
        <v>264</v>
      </c>
      <c r="D921" s="43">
        <v>2</v>
      </c>
      <c r="E921" s="46">
        <v>0</v>
      </c>
      <c r="F921" s="41">
        <f t="shared" si="17"/>
        <v>0</v>
      </c>
    </row>
    <row r="922" spans="1:6" ht="28.8" x14ac:dyDescent="0.3">
      <c r="A922" s="13" t="s">
        <v>7</v>
      </c>
      <c r="B922" s="14" t="s">
        <v>266</v>
      </c>
      <c r="C922" s="15" t="s">
        <v>9</v>
      </c>
      <c r="D922" s="16"/>
      <c r="E922" s="17" t="s">
        <v>7</v>
      </c>
      <c r="F922" s="17"/>
    </row>
    <row r="923" spans="1:6" x14ac:dyDescent="0.3">
      <c r="A923" s="13" t="s">
        <v>7</v>
      </c>
      <c r="B923" s="19" t="s">
        <v>791</v>
      </c>
      <c r="C923" s="15" t="s">
        <v>238</v>
      </c>
      <c r="D923" s="16"/>
      <c r="E923" s="17" t="s">
        <v>7</v>
      </c>
      <c r="F923" s="17"/>
    </row>
    <row r="924" spans="1:6" ht="43.2" x14ac:dyDescent="0.3">
      <c r="A924" s="13" t="s">
        <v>51</v>
      </c>
      <c r="B924" s="21" t="s">
        <v>792</v>
      </c>
      <c r="C924" s="38" t="s">
        <v>264</v>
      </c>
      <c r="D924" s="43">
        <v>2</v>
      </c>
      <c r="E924" s="46">
        <v>0</v>
      </c>
      <c r="F924" s="41">
        <f t="shared" si="17"/>
        <v>0</v>
      </c>
    </row>
    <row r="925" spans="1:6" ht="43.2" x14ac:dyDescent="0.3">
      <c r="A925" s="13" t="s">
        <v>53</v>
      </c>
      <c r="B925" s="21" t="s">
        <v>793</v>
      </c>
      <c r="C925" s="38" t="s">
        <v>274</v>
      </c>
      <c r="D925" s="43">
        <v>18</v>
      </c>
      <c r="E925" s="46">
        <v>0</v>
      </c>
      <c r="F925" s="41">
        <f t="shared" si="17"/>
        <v>0</v>
      </c>
    </row>
    <row r="926" spans="1:6" ht="43.2" x14ac:dyDescent="0.3">
      <c r="A926" s="13" t="s">
        <v>55</v>
      </c>
      <c r="B926" s="21" t="s">
        <v>794</v>
      </c>
      <c r="C926" s="38" t="s">
        <v>274</v>
      </c>
      <c r="D926" s="43">
        <v>4</v>
      </c>
      <c r="E926" s="46">
        <v>0</v>
      </c>
      <c r="F926" s="41">
        <f t="shared" si="17"/>
        <v>0</v>
      </c>
    </row>
    <row r="927" spans="1:6" x14ac:dyDescent="0.3">
      <c r="A927" s="13" t="s">
        <v>7</v>
      </c>
      <c r="B927" s="19" t="s">
        <v>795</v>
      </c>
      <c r="C927" s="15" t="s">
        <v>238</v>
      </c>
      <c r="D927" s="16"/>
      <c r="E927" s="17" t="s">
        <v>7</v>
      </c>
      <c r="F927" s="17"/>
    </row>
    <row r="928" spans="1:6" x14ac:dyDescent="0.3">
      <c r="A928" s="13" t="s">
        <v>57</v>
      </c>
      <c r="B928" s="21" t="s">
        <v>796</v>
      </c>
      <c r="C928" s="38" t="s">
        <v>335</v>
      </c>
      <c r="D928" s="43">
        <v>12</v>
      </c>
      <c r="E928" s="46">
        <v>0</v>
      </c>
      <c r="F928" s="41">
        <f t="shared" si="17"/>
        <v>0</v>
      </c>
    </row>
    <row r="929" spans="1:6" x14ac:dyDescent="0.3">
      <c r="A929" s="13" t="s">
        <v>59</v>
      </c>
      <c r="B929" s="21" t="s">
        <v>797</v>
      </c>
      <c r="C929" s="38" t="s">
        <v>264</v>
      </c>
      <c r="D929" s="43">
        <v>2</v>
      </c>
      <c r="E929" s="46">
        <v>0</v>
      </c>
      <c r="F929" s="41">
        <f t="shared" ref="F929:F995" si="18">+D929*E929</f>
        <v>0</v>
      </c>
    </row>
    <row r="930" spans="1:6" x14ac:dyDescent="0.3">
      <c r="A930" s="13" t="s">
        <v>7</v>
      </c>
      <c r="B930" s="14" t="s">
        <v>798</v>
      </c>
      <c r="C930" s="15" t="s">
        <v>23</v>
      </c>
      <c r="D930" s="18"/>
      <c r="E930" s="17" t="s">
        <v>7</v>
      </c>
      <c r="F930" s="17"/>
    </row>
    <row r="931" spans="1:6" x14ac:dyDescent="0.3">
      <c r="A931" s="13" t="s">
        <v>7</v>
      </c>
      <c r="B931" s="19" t="s">
        <v>799</v>
      </c>
      <c r="C931" s="15" t="s">
        <v>238</v>
      </c>
      <c r="D931" s="16"/>
      <c r="E931" s="17" t="s">
        <v>7</v>
      </c>
      <c r="F931" s="17"/>
    </row>
    <row r="932" spans="1:6" x14ac:dyDescent="0.3">
      <c r="A932" s="13" t="s">
        <v>61</v>
      </c>
      <c r="B932" s="21" t="s">
        <v>800</v>
      </c>
      <c r="C932" s="38" t="s">
        <v>335</v>
      </c>
      <c r="D932" s="43">
        <v>15</v>
      </c>
      <c r="E932" s="46">
        <v>0</v>
      </c>
      <c r="F932" s="41">
        <f t="shared" si="18"/>
        <v>0</v>
      </c>
    </row>
    <row r="933" spans="1:6" x14ac:dyDescent="0.3">
      <c r="A933" s="13" t="s">
        <v>63</v>
      </c>
      <c r="B933" s="21" t="s">
        <v>801</v>
      </c>
      <c r="C933" s="38" t="s">
        <v>335</v>
      </c>
      <c r="D933" s="43">
        <v>35</v>
      </c>
      <c r="E933" s="46">
        <v>0</v>
      </c>
      <c r="F933" s="41">
        <f t="shared" si="18"/>
        <v>0</v>
      </c>
    </row>
    <row r="934" spans="1:6" x14ac:dyDescent="0.3">
      <c r="A934" s="13" t="s">
        <v>7</v>
      </c>
      <c r="B934" s="19" t="s">
        <v>802</v>
      </c>
      <c r="C934" s="15" t="s">
        <v>238</v>
      </c>
      <c r="D934" s="16"/>
      <c r="E934" s="17" t="s">
        <v>7</v>
      </c>
      <c r="F934" s="17"/>
    </row>
    <row r="935" spans="1:6" x14ac:dyDescent="0.3">
      <c r="A935" s="13" t="s">
        <v>65</v>
      </c>
      <c r="B935" s="21" t="s">
        <v>803</v>
      </c>
      <c r="C935" s="38" t="s">
        <v>335</v>
      </c>
      <c r="D935" s="43">
        <v>65</v>
      </c>
      <c r="E935" s="46">
        <v>0</v>
      </c>
      <c r="F935" s="41">
        <f t="shared" si="18"/>
        <v>0</v>
      </c>
    </row>
    <row r="936" spans="1:6" x14ac:dyDescent="0.3">
      <c r="A936" s="13" t="s">
        <v>67</v>
      </c>
      <c r="B936" s="21" t="s">
        <v>801</v>
      </c>
      <c r="C936" s="38" t="s">
        <v>335</v>
      </c>
      <c r="D936" s="43">
        <v>96</v>
      </c>
      <c r="E936" s="46">
        <v>0</v>
      </c>
      <c r="F936" s="41">
        <f t="shared" si="18"/>
        <v>0</v>
      </c>
    </row>
    <row r="937" spans="1:6" x14ac:dyDescent="0.3">
      <c r="A937" s="13" t="s">
        <v>7</v>
      </c>
      <c r="B937" s="14" t="s">
        <v>804</v>
      </c>
      <c r="C937" s="15" t="s">
        <v>23</v>
      </c>
      <c r="D937" s="18"/>
      <c r="E937" s="17" t="s">
        <v>7</v>
      </c>
      <c r="F937" s="17"/>
    </row>
    <row r="938" spans="1:6" ht="43.2" x14ac:dyDescent="0.3">
      <c r="A938" s="13" t="s">
        <v>69</v>
      </c>
      <c r="B938" s="21" t="s">
        <v>805</v>
      </c>
      <c r="C938" s="38" t="s">
        <v>264</v>
      </c>
      <c r="D938" s="43">
        <v>3</v>
      </c>
      <c r="E938" s="46">
        <v>0</v>
      </c>
      <c r="F938" s="41">
        <f t="shared" si="18"/>
        <v>0</v>
      </c>
    </row>
    <row r="939" spans="1:6" ht="43.2" x14ac:dyDescent="0.3">
      <c r="A939" s="13" t="s">
        <v>71</v>
      </c>
      <c r="B939" s="21" t="s">
        <v>806</v>
      </c>
      <c r="C939" s="38" t="s">
        <v>264</v>
      </c>
      <c r="D939" s="43">
        <v>9</v>
      </c>
      <c r="E939" s="46">
        <v>0</v>
      </c>
      <c r="F939" s="41">
        <f t="shared" si="18"/>
        <v>0</v>
      </c>
    </row>
    <row r="940" spans="1:6" x14ac:dyDescent="0.3">
      <c r="A940" s="13" t="s">
        <v>7</v>
      </c>
      <c r="B940" s="19" t="s">
        <v>807</v>
      </c>
      <c r="C940" s="15" t="s">
        <v>238</v>
      </c>
      <c r="D940" s="16"/>
      <c r="E940" s="17" t="s">
        <v>7</v>
      </c>
      <c r="F940" s="17"/>
    </row>
    <row r="941" spans="1:6" ht="28.8" x14ac:dyDescent="0.3">
      <c r="A941" s="13" t="s">
        <v>7</v>
      </c>
      <c r="B941" s="19" t="s">
        <v>808</v>
      </c>
      <c r="C941" s="15" t="s">
        <v>238</v>
      </c>
      <c r="D941" s="16"/>
      <c r="E941" s="17" t="s">
        <v>7</v>
      </c>
      <c r="F941" s="17"/>
    </row>
    <row r="942" spans="1:6" x14ac:dyDescent="0.3">
      <c r="A942" s="13" t="s">
        <v>73</v>
      </c>
      <c r="B942" s="21" t="s">
        <v>809</v>
      </c>
      <c r="C942" s="38" t="s">
        <v>335</v>
      </c>
      <c r="D942" s="43">
        <v>175</v>
      </c>
      <c r="E942" s="46">
        <v>0</v>
      </c>
      <c r="F942" s="41">
        <f t="shared" si="18"/>
        <v>0</v>
      </c>
    </row>
    <row r="943" spans="1:6" x14ac:dyDescent="0.3">
      <c r="A943" s="13" t="s">
        <v>7</v>
      </c>
      <c r="B943" s="14" t="s">
        <v>810</v>
      </c>
      <c r="C943" s="15" t="s">
        <v>23</v>
      </c>
      <c r="D943" s="18"/>
      <c r="E943" s="17" t="s">
        <v>7</v>
      </c>
      <c r="F943" s="17"/>
    </row>
    <row r="944" spans="1:6" x14ac:dyDescent="0.3">
      <c r="A944" s="13" t="s">
        <v>7</v>
      </c>
      <c r="B944" s="19" t="s">
        <v>811</v>
      </c>
      <c r="C944" s="15" t="s">
        <v>238</v>
      </c>
      <c r="D944" s="16"/>
      <c r="E944" s="17" t="s">
        <v>7</v>
      </c>
      <c r="F944" s="17"/>
    </row>
    <row r="945" spans="1:6" x14ac:dyDescent="0.3">
      <c r="A945" s="13" t="s">
        <v>75</v>
      </c>
      <c r="B945" s="21" t="s">
        <v>812</v>
      </c>
      <c r="C945" s="38" t="s">
        <v>264</v>
      </c>
      <c r="D945" s="43">
        <v>3</v>
      </c>
      <c r="E945" s="46">
        <v>0</v>
      </c>
      <c r="F945" s="41">
        <f t="shared" si="18"/>
        <v>0</v>
      </c>
    </row>
    <row r="946" spans="1:6" x14ac:dyDescent="0.3">
      <c r="A946" s="13" t="s">
        <v>77</v>
      </c>
      <c r="B946" s="21" t="s">
        <v>813</v>
      </c>
      <c r="C946" s="38" t="s">
        <v>264</v>
      </c>
      <c r="D946" s="43">
        <v>2</v>
      </c>
      <c r="E946" s="46">
        <v>0</v>
      </c>
      <c r="F946" s="41">
        <f t="shared" si="18"/>
        <v>0</v>
      </c>
    </row>
    <row r="947" spans="1:6" x14ac:dyDescent="0.3">
      <c r="A947" s="13" t="s">
        <v>7</v>
      </c>
      <c r="B947" s="14" t="s">
        <v>814</v>
      </c>
      <c r="C947" s="15" t="s">
        <v>23</v>
      </c>
      <c r="D947" s="18"/>
      <c r="E947" s="17" t="s">
        <v>7</v>
      </c>
      <c r="F947" s="17"/>
    </row>
    <row r="948" spans="1:6" ht="28.8" x14ac:dyDescent="0.3">
      <c r="A948" s="13" t="s">
        <v>7</v>
      </c>
      <c r="B948" s="19" t="s">
        <v>815</v>
      </c>
      <c r="C948" s="15" t="s">
        <v>238</v>
      </c>
      <c r="D948" s="16"/>
      <c r="E948" s="17" t="s">
        <v>7</v>
      </c>
      <c r="F948" s="17"/>
    </row>
    <row r="949" spans="1:6" ht="43.2" x14ac:dyDescent="0.3">
      <c r="A949" s="13" t="s">
        <v>79</v>
      </c>
      <c r="B949" s="21" t="s">
        <v>816</v>
      </c>
      <c r="C949" s="38" t="s">
        <v>264</v>
      </c>
      <c r="D949" s="43">
        <v>9</v>
      </c>
      <c r="E949" s="46">
        <v>0</v>
      </c>
      <c r="F949" s="41">
        <f t="shared" si="18"/>
        <v>0</v>
      </c>
    </row>
    <row r="950" spans="1:6" ht="28.8" x14ac:dyDescent="0.3">
      <c r="A950" s="13" t="s">
        <v>81</v>
      </c>
      <c r="B950" s="21" t="s">
        <v>817</v>
      </c>
      <c r="C950" s="38" t="s">
        <v>264</v>
      </c>
      <c r="D950" s="43">
        <v>1</v>
      </c>
      <c r="E950" s="46">
        <v>0</v>
      </c>
      <c r="F950" s="41">
        <f t="shared" si="18"/>
        <v>0</v>
      </c>
    </row>
    <row r="951" spans="1:6" x14ac:dyDescent="0.3">
      <c r="A951" s="13" t="s">
        <v>83</v>
      </c>
      <c r="B951" s="21" t="s">
        <v>818</v>
      </c>
      <c r="C951" s="38" t="s">
        <v>264</v>
      </c>
      <c r="D951" s="43">
        <v>1</v>
      </c>
      <c r="E951" s="46">
        <v>0</v>
      </c>
      <c r="F951" s="41">
        <f t="shared" si="18"/>
        <v>0</v>
      </c>
    </row>
    <row r="952" spans="1:6" x14ac:dyDescent="0.3">
      <c r="A952" s="13" t="s">
        <v>7</v>
      </c>
      <c r="B952" s="14" t="s">
        <v>819</v>
      </c>
      <c r="C952" s="15" t="s">
        <v>23</v>
      </c>
      <c r="D952" s="18"/>
      <c r="E952" s="17" t="s">
        <v>7</v>
      </c>
      <c r="F952" s="17"/>
    </row>
    <row r="953" spans="1:6" x14ac:dyDescent="0.3">
      <c r="A953" s="13" t="s">
        <v>7</v>
      </c>
      <c r="B953" s="19" t="s">
        <v>820</v>
      </c>
      <c r="C953" s="15" t="s">
        <v>238</v>
      </c>
      <c r="D953" s="16"/>
      <c r="E953" s="17" t="s">
        <v>7</v>
      </c>
      <c r="F953" s="17"/>
    </row>
    <row r="954" spans="1:6" ht="28.8" x14ac:dyDescent="0.3">
      <c r="A954" s="13" t="s">
        <v>85</v>
      </c>
      <c r="B954" s="21" t="s">
        <v>821</v>
      </c>
      <c r="C954" s="38" t="s">
        <v>25</v>
      </c>
      <c r="D954" s="42">
        <v>1</v>
      </c>
      <c r="E954" s="46">
        <v>0</v>
      </c>
      <c r="F954" s="41">
        <f t="shared" si="18"/>
        <v>0</v>
      </c>
    </row>
    <row r="955" spans="1:6" x14ac:dyDescent="0.3">
      <c r="A955" s="13" t="s">
        <v>87</v>
      </c>
      <c r="B955" s="21" t="s">
        <v>822</v>
      </c>
      <c r="C955" s="38" t="s">
        <v>335</v>
      </c>
      <c r="D955" s="43">
        <v>85</v>
      </c>
      <c r="E955" s="46">
        <v>0</v>
      </c>
      <c r="F955" s="41">
        <f t="shared" si="18"/>
        <v>0</v>
      </c>
    </row>
    <row r="956" spans="1:6" x14ac:dyDescent="0.3">
      <c r="A956" s="13" t="s">
        <v>89</v>
      </c>
      <c r="B956" s="21" t="s">
        <v>823</v>
      </c>
      <c r="C956" s="38" t="s">
        <v>335</v>
      </c>
      <c r="D956" s="43">
        <v>36</v>
      </c>
      <c r="E956" s="46">
        <v>0</v>
      </c>
      <c r="F956" s="41">
        <f t="shared" si="18"/>
        <v>0</v>
      </c>
    </row>
    <row r="957" spans="1:6" x14ac:dyDescent="0.3">
      <c r="A957" s="13" t="s">
        <v>91</v>
      </c>
      <c r="B957" s="21" t="s">
        <v>824</v>
      </c>
      <c r="C957" s="38" t="s">
        <v>264</v>
      </c>
      <c r="D957" s="43">
        <v>8</v>
      </c>
      <c r="E957" s="46">
        <v>0</v>
      </c>
      <c r="F957" s="41">
        <f t="shared" si="18"/>
        <v>0</v>
      </c>
    </row>
    <row r="958" spans="1:6" x14ac:dyDescent="0.3">
      <c r="A958" s="13" t="s">
        <v>93</v>
      </c>
      <c r="B958" s="21" t="s">
        <v>825</v>
      </c>
      <c r="C958" s="38" t="s">
        <v>335</v>
      </c>
      <c r="D958" s="43">
        <v>36</v>
      </c>
      <c r="E958" s="46">
        <v>0</v>
      </c>
      <c r="F958" s="41">
        <f t="shared" si="18"/>
        <v>0</v>
      </c>
    </row>
    <row r="959" spans="1:6" x14ac:dyDescent="0.3">
      <c r="A959" s="13" t="s">
        <v>95</v>
      </c>
      <c r="B959" s="21" t="s">
        <v>826</v>
      </c>
      <c r="C959" s="38" t="s">
        <v>264</v>
      </c>
      <c r="D959" s="43">
        <v>8</v>
      </c>
      <c r="E959" s="46">
        <v>0</v>
      </c>
      <c r="F959" s="41">
        <f t="shared" si="18"/>
        <v>0</v>
      </c>
    </row>
    <row r="960" spans="1:6" x14ac:dyDescent="0.3">
      <c r="A960" s="13" t="s">
        <v>99</v>
      </c>
      <c r="B960" s="21" t="s">
        <v>827</v>
      </c>
      <c r="C960" s="38" t="s">
        <v>264</v>
      </c>
      <c r="D960" s="43">
        <v>8</v>
      </c>
      <c r="E960" s="46">
        <v>0</v>
      </c>
      <c r="F960" s="41">
        <f t="shared" si="18"/>
        <v>0</v>
      </c>
    </row>
    <row r="961" spans="1:6" x14ac:dyDescent="0.3">
      <c r="A961" s="13" t="s">
        <v>101</v>
      </c>
      <c r="B961" s="21" t="s">
        <v>828</v>
      </c>
      <c r="C961" s="38" t="s">
        <v>264</v>
      </c>
      <c r="D961" s="43">
        <v>8</v>
      </c>
      <c r="E961" s="46">
        <v>0</v>
      </c>
      <c r="F961" s="41">
        <f t="shared" si="18"/>
        <v>0</v>
      </c>
    </row>
    <row r="962" spans="1:6" x14ac:dyDescent="0.3">
      <c r="A962" s="13" t="s">
        <v>103</v>
      </c>
      <c r="B962" s="21" t="s">
        <v>829</v>
      </c>
      <c r="C962" s="38" t="s">
        <v>264</v>
      </c>
      <c r="D962" s="43">
        <v>15</v>
      </c>
      <c r="E962" s="46">
        <v>0</v>
      </c>
      <c r="F962" s="41">
        <f t="shared" si="18"/>
        <v>0</v>
      </c>
    </row>
    <row r="963" spans="1:6" x14ac:dyDescent="0.3">
      <c r="A963" s="13" t="s">
        <v>7</v>
      </c>
      <c r="B963" s="14" t="s">
        <v>830</v>
      </c>
      <c r="C963" s="15" t="s">
        <v>23</v>
      </c>
      <c r="D963" s="18"/>
      <c r="E963" s="17" t="s">
        <v>7</v>
      </c>
      <c r="F963" s="17"/>
    </row>
    <row r="964" spans="1:6" ht="57.6" x14ac:dyDescent="0.3">
      <c r="A964" s="13" t="s">
        <v>105</v>
      </c>
      <c r="B964" s="21" t="s">
        <v>831</v>
      </c>
      <c r="C964" s="38" t="s">
        <v>25</v>
      </c>
      <c r="D964" s="42">
        <v>1</v>
      </c>
      <c r="E964" s="46">
        <v>0</v>
      </c>
      <c r="F964" s="41">
        <f t="shared" si="18"/>
        <v>0</v>
      </c>
    </row>
    <row r="965" spans="1:6" ht="14.4" customHeight="1" x14ac:dyDescent="0.3">
      <c r="A965" s="13"/>
      <c r="B965" s="21"/>
      <c r="C965" s="13"/>
      <c r="D965" s="18"/>
      <c r="E965" s="17"/>
      <c r="F965" s="17"/>
    </row>
    <row r="966" spans="1:6" ht="19.2" customHeight="1" x14ac:dyDescent="0.3">
      <c r="A966" s="22" t="s">
        <v>898</v>
      </c>
      <c r="B966" s="23"/>
      <c r="C966" s="24" t="s">
        <v>873</v>
      </c>
      <c r="D966" s="25"/>
      <c r="E966" s="26"/>
      <c r="F966" s="27">
        <f>+SUM(F902:F964)</f>
        <v>0</v>
      </c>
    </row>
    <row r="967" spans="1:6" ht="14.4" customHeight="1" x14ac:dyDescent="0.3">
      <c r="A967" s="13"/>
      <c r="B967" s="21"/>
      <c r="C967" s="13"/>
      <c r="D967" s="18"/>
      <c r="E967" s="17"/>
      <c r="F967" s="17"/>
    </row>
    <row r="968" spans="1:6" x14ac:dyDescent="0.3">
      <c r="A968" s="6" t="s">
        <v>7</v>
      </c>
      <c r="B968" s="7" t="s">
        <v>766</v>
      </c>
      <c r="C968" s="8" t="s">
        <v>9</v>
      </c>
      <c r="D968" s="9"/>
      <c r="E968" s="10" t="s">
        <v>7</v>
      </c>
      <c r="F968" s="10"/>
    </row>
    <row r="969" spans="1:6" x14ac:dyDescent="0.3">
      <c r="A969" s="6" t="s">
        <v>7</v>
      </c>
      <c r="B969" s="7" t="s">
        <v>304</v>
      </c>
      <c r="C969" s="8" t="s">
        <v>9</v>
      </c>
      <c r="D969" s="9"/>
      <c r="E969" s="10" t="s">
        <v>7</v>
      </c>
      <c r="F969" s="10"/>
    </row>
    <row r="970" spans="1:6" x14ac:dyDescent="0.3">
      <c r="A970" s="13" t="s">
        <v>7</v>
      </c>
      <c r="B970" s="14" t="s">
        <v>832</v>
      </c>
      <c r="C970" s="15" t="s">
        <v>23</v>
      </c>
      <c r="D970" s="18"/>
      <c r="E970" s="17" t="s">
        <v>7</v>
      </c>
      <c r="F970" s="17"/>
    </row>
    <row r="971" spans="1:6" ht="28.8" x14ac:dyDescent="0.3">
      <c r="A971" s="13" t="s">
        <v>7</v>
      </c>
      <c r="B971" s="14" t="s">
        <v>768</v>
      </c>
      <c r="C971" s="15" t="s">
        <v>9</v>
      </c>
      <c r="D971" s="16"/>
      <c r="E971" s="17" t="s">
        <v>7</v>
      </c>
      <c r="F971" s="17"/>
    </row>
    <row r="972" spans="1:6" x14ac:dyDescent="0.3">
      <c r="A972" s="13" t="s">
        <v>7</v>
      </c>
      <c r="B972" s="14" t="s">
        <v>236</v>
      </c>
      <c r="C972" s="15" t="s">
        <v>23</v>
      </c>
      <c r="D972" s="18"/>
      <c r="E972" s="17" t="s">
        <v>7</v>
      </c>
      <c r="F972" s="17"/>
    </row>
    <row r="973" spans="1:6" ht="360" x14ac:dyDescent="0.3">
      <c r="A973" s="13" t="s">
        <v>7</v>
      </c>
      <c r="B973" s="21" t="s">
        <v>833</v>
      </c>
      <c r="C973" s="38" t="s">
        <v>7</v>
      </c>
      <c r="D973" s="40"/>
      <c r="E973" s="41" t="s">
        <v>7</v>
      </c>
      <c r="F973" s="41"/>
    </row>
    <row r="974" spans="1:6" x14ac:dyDescent="0.3">
      <c r="A974" s="13" t="s">
        <v>7</v>
      </c>
      <c r="B974" s="14" t="s">
        <v>770</v>
      </c>
      <c r="C974" s="15" t="s">
        <v>9</v>
      </c>
      <c r="D974" s="16"/>
      <c r="E974" s="17" t="s">
        <v>7</v>
      </c>
      <c r="F974" s="17"/>
    </row>
    <row r="975" spans="1:6" x14ac:dyDescent="0.3">
      <c r="A975" s="13" t="s">
        <v>7</v>
      </c>
      <c r="B975" s="14" t="s">
        <v>771</v>
      </c>
      <c r="C975" s="15" t="s">
        <v>23</v>
      </c>
      <c r="D975" s="18"/>
      <c r="E975" s="17" t="s">
        <v>7</v>
      </c>
      <c r="F975" s="17"/>
    </row>
    <row r="976" spans="1:6" ht="43.2" x14ac:dyDescent="0.3">
      <c r="A976" s="13" t="s">
        <v>6</v>
      </c>
      <c r="B976" s="21" t="s">
        <v>772</v>
      </c>
      <c r="C976" s="38" t="s">
        <v>25</v>
      </c>
      <c r="D976" s="42">
        <v>1</v>
      </c>
      <c r="E976" s="46">
        <v>0</v>
      </c>
      <c r="F976" s="41">
        <f t="shared" si="18"/>
        <v>0</v>
      </c>
    </row>
    <row r="977" spans="1:6" x14ac:dyDescent="0.3">
      <c r="A977" s="13" t="s">
        <v>7</v>
      </c>
      <c r="B977" s="14" t="s">
        <v>773</v>
      </c>
      <c r="C977" s="15" t="s">
        <v>23</v>
      </c>
      <c r="D977" s="18"/>
      <c r="E977" s="17" t="s">
        <v>7</v>
      </c>
      <c r="F977" s="17"/>
    </row>
    <row r="978" spans="1:6" ht="57.6" x14ac:dyDescent="0.3">
      <c r="A978" s="13" t="s">
        <v>19</v>
      </c>
      <c r="B978" s="21" t="s">
        <v>774</v>
      </c>
      <c r="C978" s="38" t="s">
        <v>25</v>
      </c>
      <c r="D978" s="42">
        <v>1</v>
      </c>
      <c r="E978" s="46">
        <v>0</v>
      </c>
      <c r="F978" s="41">
        <f t="shared" si="18"/>
        <v>0</v>
      </c>
    </row>
    <row r="979" spans="1:6" x14ac:dyDescent="0.3">
      <c r="A979" s="13" t="s">
        <v>7</v>
      </c>
      <c r="B979" s="14" t="s">
        <v>568</v>
      </c>
      <c r="C979" s="15" t="s">
        <v>23</v>
      </c>
      <c r="D979" s="18"/>
      <c r="E979" s="17" t="s">
        <v>7</v>
      </c>
      <c r="F979" s="17"/>
    </row>
    <row r="980" spans="1:6" ht="28.8" x14ac:dyDescent="0.3">
      <c r="A980" s="13" t="s">
        <v>27</v>
      </c>
      <c r="B980" s="21" t="s">
        <v>775</v>
      </c>
      <c r="C980" s="38" t="s">
        <v>25</v>
      </c>
      <c r="D980" s="42">
        <v>1</v>
      </c>
      <c r="E980" s="46">
        <v>0</v>
      </c>
      <c r="F980" s="41">
        <f t="shared" si="18"/>
        <v>0</v>
      </c>
    </row>
    <row r="981" spans="1:6" ht="43.2" x14ac:dyDescent="0.3">
      <c r="A981" s="13" t="s">
        <v>29</v>
      </c>
      <c r="B981" s="21" t="s">
        <v>776</v>
      </c>
      <c r="C981" s="38" t="s">
        <v>25</v>
      </c>
      <c r="D981" s="42">
        <v>1</v>
      </c>
      <c r="E981" s="46">
        <v>0</v>
      </c>
      <c r="F981" s="41">
        <f t="shared" si="18"/>
        <v>0</v>
      </c>
    </row>
    <row r="982" spans="1:6" x14ac:dyDescent="0.3">
      <c r="A982" s="13" t="s">
        <v>7</v>
      </c>
      <c r="B982" s="14" t="s">
        <v>777</v>
      </c>
      <c r="C982" s="15" t="s">
        <v>23</v>
      </c>
      <c r="D982" s="18"/>
      <c r="E982" s="17" t="s">
        <v>7</v>
      </c>
      <c r="F982" s="17"/>
    </row>
    <row r="983" spans="1:6" x14ac:dyDescent="0.3">
      <c r="A983" s="13" t="s">
        <v>31</v>
      </c>
      <c r="B983" s="21" t="s">
        <v>778</v>
      </c>
      <c r="C983" s="38" t="s">
        <v>25</v>
      </c>
      <c r="D983" s="42">
        <v>1</v>
      </c>
      <c r="E983" s="46">
        <v>0</v>
      </c>
      <c r="F983" s="41">
        <f t="shared" si="18"/>
        <v>0</v>
      </c>
    </row>
    <row r="984" spans="1:6" x14ac:dyDescent="0.3">
      <c r="A984" s="13" t="s">
        <v>7</v>
      </c>
      <c r="B984" s="14" t="s">
        <v>779</v>
      </c>
      <c r="C984" s="15" t="s">
        <v>23</v>
      </c>
      <c r="D984" s="18"/>
      <c r="E984" s="17" t="s">
        <v>7</v>
      </c>
      <c r="F984" s="17"/>
    </row>
    <row r="985" spans="1:6" ht="43.2" x14ac:dyDescent="0.3">
      <c r="A985" s="13" t="s">
        <v>7</v>
      </c>
      <c r="B985" s="19" t="s">
        <v>780</v>
      </c>
      <c r="C985" s="15" t="s">
        <v>238</v>
      </c>
      <c r="D985" s="16"/>
      <c r="E985" s="17" t="s">
        <v>7</v>
      </c>
      <c r="F985" s="17"/>
    </row>
    <row r="986" spans="1:6" ht="43.2" x14ac:dyDescent="0.3">
      <c r="A986" s="13" t="s">
        <v>33</v>
      </c>
      <c r="B986" s="21" t="s">
        <v>781</v>
      </c>
      <c r="C986" s="38" t="s">
        <v>264</v>
      </c>
      <c r="D986" s="43">
        <v>1</v>
      </c>
      <c r="E986" s="46">
        <v>0</v>
      </c>
      <c r="F986" s="41">
        <f t="shared" si="18"/>
        <v>0</v>
      </c>
    </row>
    <row r="987" spans="1:6" ht="28.8" x14ac:dyDescent="0.3">
      <c r="A987" s="13" t="s">
        <v>35</v>
      </c>
      <c r="B987" s="21" t="s">
        <v>782</v>
      </c>
      <c r="C987" s="38" t="s">
        <v>264</v>
      </c>
      <c r="D987" s="43">
        <v>1</v>
      </c>
      <c r="E987" s="46">
        <v>0</v>
      </c>
      <c r="F987" s="41">
        <f t="shared" si="18"/>
        <v>0</v>
      </c>
    </row>
    <row r="988" spans="1:6" ht="28.8" x14ac:dyDescent="0.3">
      <c r="A988" s="13" t="s">
        <v>37</v>
      </c>
      <c r="B988" s="21" t="s">
        <v>783</v>
      </c>
      <c r="C988" s="38" t="s">
        <v>264</v>
      </c>
      <c r="D988" s="43">
        <v>1</v>
      </c>
      <c r="E988" s="46">
        <v>0</v>
      </c>
      <c r="F988" s="41">
        <f t="shared" si="18"/>
        <v>0</v>
      </c>
    </row>
    <row r="989" spans="1:6" ht="28.8" x14ac:dyDescent="0.3">
      <c r="A989" s="13" t="s">
        <v>39</v>
      </c>
      <c r="B989" s="21" t="s">
        <v>784</v>
      </c>
      <c r="C989" s="38" t="s">
        <v>25</v>
      </c>
      <c r="D989" s="42">
        <v>1</v>
      </c>
      <c r="E989" s="46">
        <v>0</v>
      </c>
      <c r="F989" s="41">
        <f t="shared" si="18"/>
        <v>0</v>
      </c>
    </row>
    <row r="990" spans="1:6" x14ac:dyDescent="0.3">
      <c r="A990" s="13" t="s">
        <v>7</v>
      </c>
      <c r="B990" s="14" t="s">
        <v>785</v>
      </c>
      <c r="C990" s="15" t="s">
        <v>23</v>
      </c>
      <c r="D990" s="18"/>
      <c r="E990" s="17" t="s">
        <v>7</v>
      </c>
      <c r="F990" s="17"/>
    </row>
    <row r="991" spans="1:6" ht="28.8" x14ac:dyDescent="0.3">
      <c r="A991" s="13" t="s">
        <v>7</v>
      </c>
      <c r="B991" s="19" t="s">
        <v>786</v>
      </c>
      <c r="C991" s="15" t="s">
        <v>238</v>
      </c>
      <c r="D991" s="16"/>
      <c r="E991" s="17" t="s">
        <v>7</v>
      </c>
      <c r="F991" s="17"/>
    </row>
    <row r="992" spans="1:6" x14ac:dyDescent="0.3">
      <c r="A992" s="13" t="s">
        <v>41</v>
      </c>
      <c r="B992" s="21" t="s">
        <v>787</v>
      </c>
      <c r="C992" s="38" t="s">
        <v>335</v>
      </c>
      <c r="D992" s="43">
        <v>76</v>
      </c>
      <c r="E992" s="46">
        <v>0</v>
      </c>
      <c r="F992" s="41">
        <f t="shared" si="18"/>
        <v>0</v>
      </c>
    </row>
    <row r="993" spans="1:6" x14ac:dyDescent="0.3">
      <c r="A993" s="13" t="s">
        <v>45</v>
      </c>
      <c r="B993" s="21" t="s">
        <v>788</v>
      </c>
      <c r="C993" s="38" t="s">
        <v>264</v>
      </c>
      <c r="D993" s="43">
        <v>2</v>
      </c>
      <c r="E993" s="46">
        <v>0</v>
      </c>
      <c r="F993" s="41">
        <f t="shared" si="18"/>
        <v>0</v>
      </c>
    </row>
    <row r="994" spans="1:6" x14ac:dyDescent="0.3">
      <c r="A994" s="13" t="s">
        <v>47</v>
      </c>
      <c r="B994" s="21" t="s">
        <v>789</v>
      </c>
      <c r="C994" s="38" t="s">
        <v>335</v>
      </c>
      <c r="D994" s="43">
        <v>45</v>
      </c>
      <c r="E994" s="46">
        <v>0</v>
      </c>
      <c r="F994" s="41">
        <f t="shared" si="18"/>
        <v>0</v>
      </c>
    </row>
    <row r="995" spans="1:6" x14ac:dyDescent="0.3">
      <c r="A995" s="13" t="s">
        <v>49</v>
      </c>
      <c r="B995" s="21" t="s">
        <v>790</v>
      </c>
      <c r="C995" s="38" t="s">
        <v>264</v>
      </c>
      <c r="D995" s="43">
        <v>2</v>
      </c>
      <c r="E995" s="46">
        <v>0</v>
      </c>
      <c r="F995" s="41">
        <f t="shared" si="18"/>
        <v>0</v>
      </c>
    </row>
    <row r="996" spans="1:6" ht="28.8" x14ac:dyDescent="0.3">
      <c r="A996" s="13" t="s">
        <v>7</v>
      </c>
      <c r="B996" s="14" t="s">
        <v>266</v>
      </c>
      <c r="C996" s="15" t="s">
        <v>9</v>
      </c>
      <c r="D996" s="16"/>
      <c r="E996" s="17" t="s">
        <v>7</v>
      </c>
      <c r="F996" s="17"/>
    </row>
    <row r="997" spans="1:6" x14ac:dyDescent="0.3">
      <c r="A997" s="13" t="s">
        <v>7</v>
      </c>
      <c r="B997" s="19" t="s">
        <v>791</v>
      </c>
      <c r="C997" s="15" t="s">
        <v>238</v>
      </c>
      <c r="D997" s="16"/>
      <c r="E997" s="17" t="s">
        <v>7</v>
      </c>
      <c r="F997" s="17"/>
    </row>
    <row r="998" spans="1:6" ht="43.2" x14ac:dyDescent="0.3">
      <c r="A998" s="13" t="s">
        <v>51</v>
      </c>
      <c r="B998" s="21" t="s">
        <v>792</v>
      </c>
      <c r="C998" s="38" t="s">
        <v>264</v>
      </c>
      <c r="D998" s="43">
        <v>1</v>
      </c>
      <c r="E998" s="46">
        <v>0</v>
      </c>
      <c r="F998" s="41">
        <f t="shared" ref="F998:F1062" si="19">+D998*E998</f>
        <v>0</v>
      </c>
    </row>
    <row r="999" spans="1:6" ht="43.2" x14ac:dyDescent="0.3">
      <c r="A999" s="13" t="s">
        <v>53</v>
      </c>
      <c r="B999" s="21" t="s">
        <v>793</v>
      </c>
      <c r="C999" s="38" t="s">
        <v>274</v>
      </c>
      <c r="D999" s="43">
        <v>19</v>
      </c>
      <c r="E999" s="46">
        <v>0</v>
      </c>
      <c r="F999" s="41">
        <f t="shared" si="19"/>
        <v>0</v>
      </c>
    </row>
    <row r="1000" spans="1:6" ht="43.2" x14ac:dyDescent="0.3">
      <c r="A1000" s="13" t="s">
        <v>55</v>
      </c>
      <c r="B1000" s="21" t="s">
        <v>794</v>
      </c>
      <c r="C1000" s="38" t="s">
        <v>274</v>
      </c>
      <c r="D1000" s="43">
        <v>4</v>
      </c>
      <c r="E1000" s="46">
        <v>0</v>
      </c>
      <c r="F1000" s="41">
        <f t="shared" si="19"/>
        <v>0</v>
      </c>
    </row>
    <row r="1001" spans="1:6" x14ac:dyDescent="0.3">
      <c r="A1001" s="13" t="s">
        <v>7</v>
      </c>
      <c r="B1001" s="19" t="s">
        <v>795</v>
      </c>
      <c r="C1001" s="15" t="s">
        <v>238</v>
      </c>
      <c r="D1001" s="16"/>
      <c r="E1001" s="17" t="s">
        <v>7</v>
      </c>
      <c r="F1001" s="17"/>
    </row>
    <row r="1002" spans="1:6" x14ac:dyDescent="0.3">
      <c r="A1002" s="13" t="s">
        <v>57</v>
      </c>
      <c r="B1002" s="21" t="s">
        <v>796</v>
      </c>
      <c r="C1002" s="38" t="s">
        <v>335</v>
      </c>
      <c r="D1002" s="43">
        <v>12</v>
      </c>
      <c r="E1002" s="46">
        <v>0</v>
      </c>
      <c r="F1002" s="41">
        <f t="shared" si="19"/>
        <v>0</v>
      </c>
    </row>
    <row r="1003" spans="1:6" x14ac:dyDescent="0.3">
      <c r="A1003" s="13" t="s">
        <v>59</v>
      </c>
      <c r="B1003" s="21" t="s">
        <v>797</v>
      </c>
      <c r="C1003" s="38" t="s">
        <v>264</v>
      </c>
      <c r="D1003" s="43">
        <v>2</v>
      </c>
      <c r="E1003" s="46">
        <v>0</v>
      </c>
      <c r="F1003" s="41">
        <f t="shared" si="19"/>
        <v>0</v>
      </c>
    </row>
    <row r="1004" spans="1:6" x14ac:dyDescent="0.3">
      <c r="A1004" s="13" t="s">
        <v>7</v>
      </c>
      <c r="B1004" s="14" t="s">
        <v>798</v>
      </c>
      <c r="C1004" s="15" t="s">
        <v>23</v>
      </c>
      <c r="D1004" s="18"/>
      <c r="E1004" s="17" t="s">
        <v>7</v>
      </c>
      <c r="F1004" s="17"/>
    </row>
    <row r="1005" spans="1:6" x14ac:dyDescent="0.3">
      <c r="A1005" s="13" t="s">
        <v>7</v>
      </c>
      <c r="B1005" s="19" t="s">
        <v>799</v>
      </c>
      <c r="C1005" s="15" t="s">
        <v>238</v>
      </c>
      <c r="D1005" s="16"/>
      <c r="E1005" s="17" t="s">
        <v>7</v>
      </c>
      <c r="F1005" s="17"/>
    </row>
    <row r="1006" spans="1:6" x14ac:dyDescent="0.3">
      <c r="A1006" s="13" t="s">
        <v>61</v>
      </c>
      <c r="B1006" s="21" t="s">
        <v>800</v>
      </c>
      <c r="C1006" s="38" t="s">
        <v>335</v>
      </c>
      <c r="D1006" s="43">
        <v>15</v>
      </c>
      <c r="E1006" s="46">
        <v>0</v>
      </c>
      <c r="F1006" s="41">
        <f t="shared" si="19"/>
        <v>0</v>
      </c>
    </row>
    <row r="1007" spans="1:6" x14ac:dyDescent="0.3">
      <c r="A1007" s="13" t="s">
        <v>63</v>
      </c>
      <c r="B1007" s="21" t="s">
        <v>801</v>
      </c>
      <c r="C1007" s="38" t="s">
        <v>335</v>
      </c>
      <c r="D1007" s="43">
        <v>35</v>
      </c>
      <c r="E1007" s="46">
        <v>0</v>
      </c>
      <c r="F1007" s="41">
        <f t="shared" si="19"/>
        <v>0</v>
      </c>
    </row>
    <row r="1008" spans="1:6" x14ac:dyDescent="0.3">
      <c r="A1008" s="13" t="s">
        <v>7</v>
      </c>
      <c r="B1008" s="19" t="s">
        <v>802</v>
      </c>
      <c r="C1008" s="15" t="s">
        <v>238</v>
      </c>
      <c r="D1008" s="16"/>
      <c r="E1008" s="17" t="s">
        <v>7</v>
      </c>
      <c r="F1008" s="17"/>
    </row>
    <row r="1009" spans="1:6" x14ac:dyDescent="0.3">
      <c r="A1009" s="13" t="s">
        <v>65</v>
      </c>
      <c r="B1009" s="21" t="s">
        <v>803</v>
      </c>
      <c r="C1009" s="38" t="s">
        <v>335</v>
      </c>
      <c r="D1009" s="43">
        <v>35</v>
      </c>
      <c r="E1009" s="46">
        <v>0</v>
      </c>
      <c r="F1009" s="41">
        <f t="shared" si="19"/>
        <v>0</v>
      </c>
    </row>
    <row r="1010" spans="1:6" x14ac:dyDescent="0.3">
      <c r="A1010" s="13" t="s">
        <v>67</v>
      </c>
      <c r="B1010" s="21" t="s">
        <v>801</v>
      </c>
      <c r="C1010" s="38" t="s">
        <v>335</v>
      </c>
      <c r="D1010" s="43">
        <v>36</v>
      </c>
      <c r="E1010" s="46">
        <v>0</v>
      </c>
      <c r="F1010" s="41">
        <f t="shared" si="19"/>
        <v>0</v>
      </c>
    </row>
    <row r="1011" spans="1:6" x14ac:dyDescent="0.3">
      <c r="A1011" s="13" t="s">
        <v>7</v>
      </c>
      <c r="B1011" s="14" t="s">
        <v>804</v>
      </c>
      <c r="C1011" s="15" t="s">
        <v>23</v>
      </c>
      <c r="D1011" s="18"/>
      <c r="E1011" s="17" t="s">
        <v>7</v>
      </c>
      <c r="F1011" s="17"/>
    </row>
    <row r="1012" spans="1:6" ht="43.2" x14ac:dyDescent="0.3">
      <c r="A1012" s="13" t="s">
        <v>69</v>
      </c>
      <c r="B1012" s="21" t="s">
        <v>805</v>
      </c>
      <c r="C1012" s="38" t="s">
        <v>264</v>
      </c>
      <c r="D1012" s="43">
        <v>3</v>
      </c>
      <c r="E1012" s="46">
        <v>0</v>
      </c>
      <c r="F1012" s="41">
        <f t="shared" si="19"/>
        <v>0</v>
      </c>
    </row>
    <row r="1013" spans="1:6" ht="43.2" x14ac:dyDescent="0.3">
      <c r="A1013" s="13" t="s">
        <v>71</v>
      </c>
      <c r="B1013" s="21" t="s">
        <v>806</v>
      </c>
      <c r="C1013" s="38" t="s">
        <v>264</v>
      </c>
      <c r="D1013" s="43">
        <v>16</v>
      </c>
      <c r="E1013" s="46">
        <v>0</v>
      </c>
      <c r="F1013" s="41">
        <f t="shared" si="19"/>
        <v>0</v>
      </c>
    </row>
    <row r="1014" spans="1:6" x14ac:dyDescent="0.3">
      <c r="A1014" s="13" t="s">
        <v>7</v>
      </c>
      <c r="B1014" s="19" t="s">
        <v>807</v>
      </c>
      <c r="C1014" s="15" t="s">
        <v>238</v>
      </c>
      <c r="D1014" s="16"/>
      <c r="E1014" s="17" t="s">
        <v>7</v>
      </c>
      <c r="F1014" s="17"/>
    </row>
    <row r="1015" spans="1:6" ht="28.8" x14ac:dyDescent="0.3">
      <c r="A1015" s="13" t="s">
        <v>7</v>
      </c>
      <c r="B1015" s="19" t="s">
        <v>808</v>
      </c>
      <c r="C1015" s="15" t="s">
        <v>238</v>
      </c>
      <c r="D1015" s="16"/>
      <c r="E1015" s="17" t="s">
        <v>7</v>
      </c>
      <c r="F1015" s="17"/>
    </row>
    <row r="1016" spans="1:6" x14ac:dyDescent="0.3">
      <c r="A1016" s="13" t="s">
        <v>73</v>
      </c>
      <c r="B1016" s="21" t="s">
        <v>809</v>
      </c>
      <c r="C1016" s="38" t="s">
        <v>335</v>
      </c>
      <c r="D1016" s="43">
        <v>198</v>
      </c>
      <c r="E1016" s="46">
        <v>0</v>
      </c>
      <c r="F1016" s="41">
        <f t="shared" si="19"/>
        <v>0</v>
      </c>
    </row>
    <row r="1017" spans="1:6" x14ac:dyDescent="0.3">
      <c r="A1017" s="13" t="s">
        <v>7</v>
      </c>
      <c r="B1017" s="14" t="s">
        <v>810</v>
      </c>
      <c r="C1017" s="15" t="s">
        <v>23</v>
      </c>
      <c r="D1017" s="18"/>
      <c r="E1017" s="17" t="s">
        <v>7</v>
      </c>
      <c r="F1017" s="17"/>
    </row>
    <row r="1018" spans="1:6" x14ac:dyDescent="0.3">
      <c r="A1018" s="13" t="s">
        <v>7</v>
      </c>
      <c r="B1018" s="19" t="s">
        <v>811</v>
      </c>
      <c r="C1018" s="15" t="s">
        <v>238</v>
      </c>
      <c r="D1018" s="16"/>
      <c r="E1018" s="17" t="s">
        <v>7</v>
      </c>
      <c r="F1018" s="17"/>
    </row>
    <row r="1019" spans="1:6" x14ac:dyDescent="0.3">
      <c r="A1019" s="13" t="s">
        <v>75</v>
      </c>
      <c r="B1019" s="21" t="s">
        <v>834</v>
      </c>
      <c r="C1019" s="38" t="s">
        <v>264</v>
      </c>
      <c r="D1019" s="43">
        <v>3</v>
      </c>
      <c r="E1019" s="46">
        <v>0</v>
      </c>
      <c r="F1019" s="41">
        <f t="shared" si="19"/>
        <v>0</v>
      </c>
    </row>
    <row r="1020" spans="1:6" x14ac:dyDescent="0.3">
      <c r="A1020" s="13" t="s">
        <v>77</v>
      </c>
      <c r="B1020" s="21" t="s">
        <v>813</v>
      </c>
      <c r="C1020" s="38" t="s">
        <v>264</v>
      </c>
      <c r="D1020" s="43">
        <v>1</v>
      </c>
      <c r="E1020" s="46">
        <v>0</v>
      </c>
      <c r="F1020" s="41">
        <f t="shared" si="19"/>
        <v>0</v>
      </c>
    </row>
    <row r="1021" spans="1:6" x14ac:dyDescent="0.3">
      <c r="A1021" s="13" t="s">
        <v>7</v>
      </c>
      <c r="B1021" s="14" t="s">
        <v>814</v>
      </c>
      <c r="C1021" s="15" t="s">
        <v>23</v>
      </c>
      <c r="D1021" s="18"/>
      <c r="E1021" s="17" t="s">
        <v>7</v>
      </c>
      <c r="F1021" s="17"/>
    </row>
    <row r="1022" spans="1:6" ht="28.8" x14ac:dyDescent="0.3">
      <c r="A1022" s="13" t="s">
        <v>7</v>
      </c>
      <c r="B1022" s="19" t="s">
        <v>815</v>
      </c>
      <c r="C1022" s="15" t="s">
        <v>238</v>
      </c>
      <c r="D1022" s="16"/>
      <c r="E1022" s="17" t="s">
        <v>7</v>
      </c>
      <c r="F1022" s="17"/>
    </row>
    <row r="1023" spans="1:6" ht="43.2" x14ac:dyDescent="0.3">
      <c r="A1023" s="13" t="s">
        <v>79</v>
      </c>
      <c r="B1023" s="21" t="s">
        <v>816</v>
      </c>
      <c r="C1023" s="38" t="s">
        <v>264</v>
      </c>
      <c r="D1023" s="43">
        <v>16</v>
      </c>
      <c r="E1023" s="46">
        <v>0</v>
      </c>
      <c r="F1023" s="41">
        <f t="shared" si="19"/>
        <v>0</v>
      </c>
    </row>
    <row r="1024" spans="1:6" ht="28.8" x14ac:dyDescent="0.3">
      <c r="A1024" s="13" t="s">
        <v>81</v>
      </c>
      <c r="B1024" s="21" t="s">
        <v>817</v>
      </c>
      <c r="C1024" s="38" t="s">
        <v>264</v>
      </c>
      <c r="D1024" s="43">
        <v>1</v>
      </c>
      <c r="E1024" s="46">
        <v>0</v>
      </c>
      <c r="F1024" s="41">
        <f t="shared" si="19"/>
        <v>0</v>
      </c>
    </row>
    <row r="1025" spans="1:6" x14ac:dyDescent="0.3">
      <c r="A1025" s="13" t="s">
        <v>83</v>
      </c>
      <c r="B1025" s="21" t="s">
        <v>818</v>
      </c>
      <c r="C1025" s="38" t="s">
        <v>264</v>
      </c>
      <c r="D1025" s="43">
        <v>1</v>
      </c>
      <c r="E1025" s="46">
        <v>0</v>
      </c>
      <c r="F1025" s="41">
        <f t="shared" si="19"/>
        <v>0</v>
      </c>
    </row>
    <row r="1026" spans="1:6" x14ac:dyDescent="0.3">
      <c r="A1026" s="13" t="s">
        <v>7</v>
      </c>
      <c r="B1026" s="14" t="s">
        <v>819</v>
      </c>
      <c r="C1026" s="15" t="s">
        <v>23</v>
      </c>
      <c r="D1026" s="18"/>
      <c r="E1026" s="17" t="s">
        <v>7</v>
      </c>
      <c r="F1026" s="17"/>
    </row>
    <row r="1027" spans="1:6" x14ac:dyDescent="0.3">
      <c r="A1027" s="13" t="s">
        <v>7</v>
      </c>
      <c r="B1027" s="19" t="s">
        <v>820</v>
      </c>
      <c r="C1027" s="15" t="s">
        <v>238</v>
      </c>
      <c r="D1027" s="16"/>
      <c r="E1027" s="17" t="s">
        <v>7</v>
      </c>
      <c r="F1027" s="17"/>
    </row>
    <row r="1028" spans="1:6" ht="28.8" x14ac:dyDescent="0.3">
      <c r="A1028" s="13" t="s">
        <v>85</v>
      </c>
      <c r="B1028" s="21" t="s">
        <v>821</v>
      </c>
      <c r="C1028" s="38" t="s">
        <v>25</v>
      </c>
      <c r="D1028" s="42">
        <v>1</v>
      </c>
      <c r="E1028" s="46">
        <v>0</v>
      </c>
      <c r="F1028" s="41">
        <f t="shared" si="19"/>
        <v>0</v>
      </c>
    </row>
    <row r="1029" spans="1:6" x14ac:dyDescent="0.3">
      <c r="A1029" s="13" t="s">
        <v>87</v>
      </c>
      <c r="B1029" s="21" t="s">
        <v>822</v>
      </c>
      <c r="C1029" s="38" t="s">
        <v>335</v>
      </c>
      <c r="D1029" s="43">
        <v>45</v>
      </c>
      <c r="E1029" s="46">
        <v>0</v>
      </c>
      <c r="F1029" s="41">
        <f t="shared" si="19"/>
        <v>0</v>
      </c>
    </row>
    <row r="1030" spans="1:6" x14ac:dyDescent="0.3">
      <c r="A1030" s="13" t="s">
        <v>89</v>
      </c>
      <c r="B1030" s="21" t="s">
        <v>823</v>
      </c>
      <c r="C1030" s="38" t="s">
        <v>335</v>
      </c>
      <c r="D1030" s="43">
        <v>22</v>
      </c>
      <c r="E1030" s="46">
        <v>0</v>
      </c>
      <c r="F1030" s="41">
        <f t="shared" si="19"/>
        <v>0</v>
      </c>
    </row>
    <row r="1031" spans="1:6" x14ac:dyDescent="0.3">
      <c r="A1031" s="13" t="s">
        <v>91</v>
      </c>
      <c r="B1031" s="21" t="s">
        <v>824</v>
      </c>
      <c r="C1031" s="38" t="s">
        <v>264</v>
      </c>
      <c r="D1031" s="43">
        <v>4</v>
      </c>
      <c r="E1031" s="46">
        <v>0</v>
      </c>
      <c r="F1031" s="41">
        <f t="shared" si="19"/>
        <v>0</v>
      </c>
    </row>
    <row r="1032" spans="1:6" x14ac:dyDescent="0.3">
      <c r="A1032" s="13" t="s">
        <v>93</v>
      </c>
      <c r="B1032" s="21" t="s">
        <v>825</v>
      </c>
      <c r="C1032" s="38" t="s">
        <v>335</v>
      </c>
      <c r="D1032" s="43">
        <v>16</v>
      </c>
      <c r="E1032" s="46">
        <v>0</v>
      </c>
      <c r="F1032" s="41">
        <f t="shared" si="19"/>
        <v>0</v>
      </c>
    </row>
    <row r="1033" spans="1:6" x14ac:dyDescent="0.3">
      <c r="A1033" s="13" t="s">
        <v>95</v>
      </c>
      <c r="B1033" s="21" t="s">
        <v>826</v>
      </c>
      <c r="C1033" s="38" t="s">
        <v>264</v>
      </c>
      <c r="D1033" s="43">
        <v>4</v>
      </c>
      <c r="E1033" s="46">
        <v>0</v>
      </c>
      <c r="F1033" s="41">
        <f t="shared" si="19"/>
        <v>0</v>
      </c>
    </row>
    <row r="1034" spans="1:6" x14ac:dyDescent="0.3">
      <c r="A1034" s="13" t="s">
        <v>99</v>
      </c>
      <c r="B1034" s="21" t="s">
        <v>827</v>
      </c>
      <c r="C1034" s="38" t="s">
        <v>264</v>
      </c>
      <c r="D1034" s="43">
        <v>4</v>
      </c>
      <c r="E1034" s="46">
        <v>0</v>
      </c>
      <c r="F1034" s="41">
        <f t="shared" si="19"/>
        <v>0</v>
      </c>
    </row>
    <row r="1035" spans="1:6" x14ac:dyDescent="0.3">
      <c r="A1035" s="13" t="s">
        <v>101</v>
      </c>
      <c r="B1035" s="21" t="s">
        <v>828</v>
      </c>
      <c r="C1035" s="38" t="s">
        <v>264</v>
      </c>
      <c r="D1035" s="43">
        <v>4</v>
      </c>
      <c r="E1035" s="46">
        <v>0</v>
      </c>
      <c r="F1035" s="41">
        <f t="shared" si="19"/>
        <v>0</v>
      </c>
    </row>
    <row r="1036" spans="1:6" x14ac:dyDescent="0.3">
      <c r="A1036" s="13" t="s">
        <v>103</v>
      </c>
      <c r="B1036" s="21" t="s">
        <v>829</v>
      </c>
      <c r="C1036" s="38" t="s">
        <v>264</v>
      </c>
      <c r="D1036" s="43">
        <v>10</v>
      </c>
      <c r="E1036" s="46">
        <v>0</v>
      </c>
      <c r="F1036" s="41">
        <f t="shared" si="19"/>
        <v>0</v>
      </c>
    </row>
    <row r="1037" spans="1:6" x14ac:dyDescent="0.3">
      <c r="A1037" s="13" t="s">
        <v>7</v>
      </c>
      <c r="B1037" s="14" t="s">
        <v>830</v>
      </c>
      <c r="C1037" s="15" t="s">
        <v>23</v>
      </c>
      <c r="D1037" s="18"/>
      <c r="E1037" s="17" t="s">
        <v>7</v>
      </c>
      <c r="F1037" s="17"/>
    </row>
    <row r="1038" spans="1:6" ht="57.6" x14ac:dyDescent="0.3">
      <c r="A1038" s="13" t="s">
        <v>105</v>
      </c>
      <c r="B1038" s="21" t="s">
        <v>831</v>
      </c>
      <c r="C1038" s="38" t="s">
        <v>25</v>
      </c>
      <c r="D1038" s="42">
        <v>1</v>
      </c>
      <c r="E1038" s="46">
        <v>0</v>
      </c>
      <c r="F1038" s="41">
        <f t="shared" si="19"/>
        <v>0</v>
      </c>
    </row>
    <row r="1039" spans="1:6" ht="14.4" customHeight="1" x14ac:dyDescent="0.3">
      <c r="A1039" s="13"/>
      <c r="B1039" s="21"/>
      <c r="C1039" s="13"/>
      <c r="D1039" s="18"/>
      <c r="E1039" s="17"/>
      <c r="F1039" s="17"/>
    </row>
    <row r="1040" spans="1:6" ht="19.2" customHeight="1" x14ac:dyDescent="0.3">
      <c r="A1040" s="22" t="s">
        <v>897</v>
      </c>
      <c r="B1040" s="23"/>
      <c r="C1040" s="24" t="s">
        <v>873</v>
      </c>
      <c r="D1040" s="25"/>
      <c r="E1040" s="26"/>
      <c r="F1040" s="27">
        <f>+SUM(F976:F1038)</f>
        <v>0</v>
      </c>
    </row>
    <row r="1041" spans="1:6" ht="14.4" customHeight="1" x14ac:dyDescent="0.3">
      <c r="A1041" s="13"/>
      <c r="B1041" s="21"/>
      <c r="C1041" s="13"/>
      <c r="D1041" s="18"/>
      <c r="E1041" s="17"/>
      <c r="F1041" s="17"/>
    </row>
    <row r="1042" spans="1:6" x14ac:dyDescent="0.3">
      <c r="A1042" s="6" t="s">
        <v>7</v>
      </c>
      <c r="B1042" s="7" t="s">
        <v>766</v>
      </c>
      <c r="C1042" s="8" t="s">
        <v>9</v>
      </c>
      <c r="D1042" s="9"/>
      <c r="E1042" s="10" t="s">
        <v>7</v>
      </c>
      <c r="F1042" s="10"/>
    </row>
    <row r="1043" spans="1:6" x14ac:dyDescent="0.3">
      <c r="A1043" s="6" t="s">
        <v>7</v>
      </c>
      <c r="B1043" s="7" t="s">
        <v>835</v>
      </c>
      <c r="C1043" s="8" t="s">
        <v>9</v>
      </c>
      <c r="D1043" s="9"/>
      <c r="E1043" s="10" t="s">
        <v>7</v>
      </c>
      <c r="F1043" s="10"/>
    </row>
    <row r="1044" spans="1:6" x14ac:dyDescent="0.3">
      <c r="A1044" s="13" t="s">
        <v>7</v>
      </c>
      <c r="B1044" s="14" t="s">
        <v>836</v>
      </c>
      <c r="C1044" s="15" t="s">
        <v>23</v>
      </c>
      <c r="D1044" s="18"/>
      <c r="E1044" s="17" t="s">
        <v>7</v>
      </c>
      <c r="F1044" s="17"/>
    </row>
    <row r="1045" spans="1:6" ht="28.8" x14ac:dyDescent="0.3">
      <c r="A1045" s="13" t="s">
        <v>7</v>
      </c>
      <c r="B1045" s="14" t="s">
        <v>837</v>
      </c>
      <c r="C1045" s="15" t="s">
        <v>9</v>
      </c>
      <c r="D1045" s="16"/>
      <c r="E1045" s="17" t="s">
        <v>7</v>
      </c>
      <c r="F1045" s="17"/>
    </row>
    <row r="1046" spans="1:6" x14ac:dyDescent="0.3">
      <c r="A1046" s="13" t="s">
        <v>7</v>
      </c>
      <c r="B1046" s="14" t="s">
        <v>236</v>
      </c>
      <c r="C1046" s="15" t="s">
        <v>23</v>
      </c>
      <c r="D1046" s="18"/>
      <c r="E1046" s="17" t="s">
        <v>7</v>
      </c>
      <c r="F1046" s="17"/>
    </row>
    <row r="1047" spans="1:6" ht="360" x14ac:dyDescent="0.3">
      <c r="A1047" s="13" t="s">
        <v>7</v>
      </c>
      <c r="B1047" s="21" t="s">
        <v>833</v>
      </c>
      <c r="C1047" s="38" t="s">
        <v>7</v>
      </c>
      <c r="D1047" s="40"/>
      <c r="E1047" s="41" t="s">
        <v>7</v>
      </c>
      <c r="F1047" s="41"/>
    </row>
    <row r="1048" spans="1:6" x14ac:dyDescent="0.3">
      <c r="A1048" s="13" t="s">
        <v>7</v>
      </c>
      <c r="B1048" s="14" t="s">
        <v>838</v>
      </c>
      <c r="C1048" s="15" t="s">
        <v>9</v>
      </c>
      <c r="D1048" s="16"/>
      <c r="E1048" s="17" t="s">
        <v>7</v>
      </c>
      <c r="F1048" s="17"/>
    </row>
    <row r="1049" spans="1:6" x14ac:dyDescent="0.3">
      <c r="A1049" s="13" t="s">
        <v>7</v>
      </c>
      <c r="B1049" s="14" t="s">
        <v>771</v>
      </c>
      <c r="C1049" s="15" t="s">
        <v>23</v>
      </c>
      <c r="D1049" s="18"/>
      <c r="E1049" s="17" t="s">
        <v>7</v>
      </c>
      <c r="F1049" s="17"/>
    </row>
    <row r="1050" spans="1:6" ht="43.2" x14ac:dyDescent="0.3">
      <c r="A1050" s="13" t="s">
        <v>6</v>
      </c>
      <c r="B1050" s="21" t="s">
        <v>772</v>
      </c>
      <c r="C1050" s="38" t="s">
        <v>25</v>
      </c>
      <c r="D1050" s="42">
        <v>1</v>
      </c>
      <c r="E1050" s="46">
        <v>0</v>
      </c>
      <c r="F1050" s="41">
        <f t="shared" si="19"/>
        <v>0</v>
      </c>
    </row>
    <row r="1051" spans="1:6" x14ac:dyDescent="0.3">
      <c r="A1051" s="13" t="s">
        <v>7</v>
      </c>
      <c r="B1051" s="14" t="s">
        <v>773</v>
      </c>
      <c r="C1051" s="15" t="s">
        <v>23</v>
      </c>
      <c r="D1051" s="18"/>
      <c r="E1051" s="17" t="s">
        <v>7</v>
      </c>
      <c r="F1051" s="17"/>
    </row>
    <row r="1052" spans="1:6" ht="57.6" x14ac:dyDescent="0.3">
      <c r="A1052" s="13" t="s">
        <v>19</v>
      </c>
      <c r="B1052" s="21" t="s">
        <v>774</v>
      </c>
      <c r="C1052" s="38" t="s">
        <v>25</v>
      </c>
      <c r="D1052" s="42">
        <v>1</v>
      </c>
      <c r="E1052" s="46">
        <v>0</v>
      </c>
      <c r="F1052" s="41">
        <f t="shared" si="19"/>
        <v>0</v>
      </c>
    </row>
    <row r="1053" spans="1:6" x14ac:dyDescent="0.3">
      <c r="A1053" s="13" t="s">
        <v>7</v>
      </c>
      <c r="B1053" s="14" t="s">
        <v>568</v>
      </c>
      <c r="C1053" s="15" t="s">
        <v>23</v>
      </c>
      <c r="D1053" s="18"/>
      <c r="E1053" s="17" t="s">
        <v>7</v>
      </c>
      <c r="F1053" s="17"/>
    </row>
    <row r="1054" spans="1:6" ht="28.8" x14ac:dyDescent="0.3">
      <c r="A1054" s="13" t="s">
        <v>27</v>
      </c>
      <c r="B1054" s="21" t="s">
        <v>775</v>
      </c>
      <c r="C1054" s="38" t="s">
        <v>25</v>
      </c>
      <c r="D1054" s="42">
        <v>1</v>
      </c>
      <c r="E1054" s="46">
        <v>0</v>
      </c>
      <c r="F1054" s="41">
        <f t="shared" si="19"/>
        <v>0</v>
      </c>
    </row>
    <row r="1055" spans="1:6" ht="43.2" x14ac:dyDescent="0.3">
      <c r="A1055" s="13" t="s">
        <v>29</v>
      </c>
      <c r="B1055" s="21" t="s">
        <v>839</v>
      </c>
      <c r="C1055" s="38" t="s">
        <v>25</v>
      </c>
      <c r="D1055" s="42">
        <v>1</v>
      </c>
      <c r="E1055" s="46">
        <v>0</v>
      </c>
      <c r="F1055" s="41">
        <f t="shared" si="19"/>
        <v>0</v>
      </c>
    </row>
    <row r="1056" spans="1:6" x14ac:dyDescent="0.3">
      <c r="A1056" s="13" t="s">
        <v>7</v>
      </c>
      <c r="B1056" s="14" t="s">
        <v>777</v>
      </c>
      <c r="C1056" s="15" t="s">
        <v>23</v>
      </c>
      <c r="D1056" s="18"/>
      <c r="E1056" s="17" t="s">
        <v>7</v>
      </c>
      <c r="F1056" s="17"/>
    </row>
    <row r="1057" spans="1:6" x14ac:dyDescent="0.3">
      <c r="A1057" s="13" t="s">
        <v>31</v>
      </c>
      <c r="B1057" s="21" t="s">
        <v>778</v>
      </c>
      <c r="C1057" s="38" t="s">
        <v>25</v>
      </c>
      <c r="D1057" s="42">
        <v>1</v>
      </c>
      <c r="E1057" s="46">
        <v>0</v>
      </c>
      <c r="F1057" s="41">
        <f t="shared" si="19"/>
        <v>0</v>
      </c>
    </row>
    <row r="1058" spans="1:6" x14ac:dyDescent="0.3">
      <c r="A1058" s="13" t="s">
        <v>7</v>
      </c>
      <c r="B1058" s="14" t="s">
        <v>779</v>
      </c>
      <c r="C1058" s="15" t="s">
        <v>23</v>
      </c>
      <c r="D1058" s="18"/>
      <c r="E1058" s="17" t="s">
        <v>7</v>
      </c>
      <c r="F1058" s="17"/>
    </row>
    <row r="1059" spans="1:6" ht="43.2" x14ac:dyDescent="0.3">
      <c r="A1059" s="13" t="s">
        <v>7</v>
      </c>
      <c r="B1059" s="19" t="s">
        <v>840</v>
      </c>
      <c r="C1059" s="15" t="s">
        <v>238</v>
      </c>
      <c r="D1059" s="16"/>
      <c r="E1059" s="17" t="s">
        <v>7</v>
      </c>
      <c r="F1059" s="17"/>
    </row>
    <row r="1060" spans="1:6" ht="43.2" x14ac:dyDescent="0.3">
      <c r="A1060" s="13" t="s">
        <v>33</v>
      </c>
      <c r="B1060" s="21" t="s">
        <v>841</v>
      </c>
      <c r="C1060" s="38" t="s">
        <v>264</v>
      </c>
      <c r="D1060" s="43">
        <v>1</v>
      </c>
      <c r="E1060" s="46">
        <v>0</v>
      </c>
      <c r="F1060" s="41">
        <f t="shared" si="19"/>
        <v>0</v>
      </c>
    </row>
    <row r="1061" spans="1:6" ht="28.8" x14ac:dyDescent="0.3">
      <c r="A1061" s="13" t="s">
        <v>35</v>
      </c>
      <c r="B1061" s="21" t="s">
        <v>782</v>
      </c>
      <c r="C1061" s="38" t="s">
        <v>264</v>
      </c>
      <c r="D1061" s="43">
        <v>1</v>
      </c>
      <c r="E1061" s="46">
        <v>0</v>
      </c>
      <c r="F1061" s="41">
        <f t="shared" si="19"/>
        <v>0</v>
      </c>
    </row>
    <row r="1062" spans="1:6" ht="28.8" x14ac:dyDescent="0.3">
      <c r="A1062" s="13" t="s">
        <v>37</v>
      </c>
      <c r="B1062" s="21" t="s">
        <v>783</v>
      </c>
      <c r="C1062" s="38" t="s">
        <v>264</v>
      </c>
      <c r="D1062" s="43">
        <v>1</v>
      </c>
      <c r="E1062" s="46">
        <v>0</v>
      </c>
      <c r="F1062" s="41">
        <f t="shared" si="19"/>
        <v>0</v>
      </c>
    </row>
    <row r="1063" spans="1:6" ht="28.8" x14ac:dyDescent="0.3">
      <c r="A1063" s="13" t="s">
        <v>39</v>
      </c>
      <c r="B1063" s="21" t="s">
        <v>784</v>
      </c>
      <c r="C1063" s="38" t="s">
        <v>25</v>
      </c>
      <c r="D1063" s="42">
        <v>1</v>
      </c>
      <c r="E1063" s="46">
        <v>0</v>
      </c>
      <c r="F1063" s="41">
        <f t="shared" ref="F1063:F1129" si="20">+D1063*E1063</f>
        <v>0</v>
      </c>
    </row>
    <row r="1064" spans="1:6" x14ac:dyDescent="0.3">
      <c r="A1064" s="13" t="s">
        <v>7</v>
      </c>
      <c r="B1064" s="14" t="s">
        <v>785</v>
      </c>
      <c r="C1064" s="15" t="s">
        <v>23</v>
      </c>
      <c r="D1064" s="18"/>
      <c r="E1064" s="17" t="s">
        <v>7</v>
      </c>
      <c r="F1064" s="17"/>
    </row>
    <row r="1065" spans="1:6" ht="28.8" x14ac:dyDescent="0.3">
      <c r="A1065" s="13" t="s">
        <v>7</v>
      </c>
      <c r="B1065" s="19" t="s">
        <v>842</v>
      </c>
      <c r="C1065" s="15" t="s">
        <v>238</v>
      </c>
      <c r="D1065" s="16"/>
      <c r="E1065" s="17" t="s">
        <v>7</v>
      </c>
      <c r="F1065" s="17"/>
    </row>
    <row r="1066" spans="1:6" x14ac:dyDescent="0.3">
      <c r="A1066" s="13" t="s">
        <v>41</v>
      </c>
      <c r="B1066" s="21" t="s">
        <v>843</v>
      </c>
      <c r="C1066" s="38" t="s">
        <v>335</v>
      </c>
      <c r="D1066" s="43">
        <v>86</v>
      </c>
      <c r="E1066" s="46">
        <v>0</v>
      </c>
      <c r="F1066" s="41">
        <f t="shared" si="20"/>
        <v>0</v>
      </c>
    </row>
    <row r="1067" spans="1:6" x14ac:dyDescent="0.3">
      <c r="A1067" s="13" t="s">
        <v>45</v>
      </c>
      <c r="B1067" s="21" t="s">
        <v>844</v>
      </c>
      <c r="C1067" s="38" t="s">
        <v>264</v>
      </c>
      <c r="D1067" s="43">
        <v>2</v>
      </c>
      <c r="E1067" s="46">
        <v>0</v>
      </c>
      <c r="F1067" s="41">
        <f t="shared" si="20"/>
        <v>0</v>
      </c>
    </row>
    <row r="1068" spans="1:6" x14ac:dyDescent="0.3">
      <c r="A1068" s="13" t="s">
        <v>47</v>
      </c>
      <c r="B1068" s="21" t="s">
        <v>845</v>
      </c>
      <c r="C1068" s="38" t="s">
        <v>335</v>
      </c>
      <c r="D1068" s="43">
        <v>62</v>
      </c>
      <c r="E1068" s="46">
        <v>0</v>
      </c>
      <c r="F1068" s="41">
        <f t="shared" si="20"/>
        <v>0</v>
      </c>
    </row>
    <row r="1069" spans="1:6" x14ac:dyDescent="0.3">
      <c r="A1069" s="13" t="s">
        <v>49</v>
      </c>
      <c r="B1069" s="21" t="s">
        <v>790</v>
      </c>
      <c r="C1069" s="38" t="s">
        <v>264</v>
      </c>
      <c r="D1069" s="43">
        <v>2</v>
      </c>
      <c r="E1069" s="46">
        <v>0</v>
      </c>
      <c r="F1069" s="41">
        <f t="shared" si="20"/>
        <v>0</v>
      </c>
    </row>
    <row r="1070" spans="1:6" ht="28.8" x14ac:dyDescent="0.3">
      <c r="A1070" s="13" t="s">
        <v>7</v>
      </c>
      <c r="B1070" s="14" t="s">
        <v>266</v>
      </c>
      <c r="C1070" s="15" t="s">
        <v>9</v>
      </c>
      <c r="D1070" s="16"/>
      <c r="E1070" s="17" t="s">
        <v>7</v>
      </c>
      <c r="F1070" s="17"/>
    </row>
    <row r="1071" spans="1:6" x14ac:dyDescent="0.3">
      <c r="A1071" s="13" t="s">
        <v>7</v>
      </c>
      <c r="B1071" s="19" t="s">
        <v>791</v>
      </c>
      <c r="C1071" s="15" t="s">
        <v>238</v>
      </c>
      <c r="D1071" s="16"/>
      <c r="E1071" s="17" t="s">
        <v>7</v>
      </c>
      <c r="F1071" s="17"/>
    </row>
    <row r="1072" spans="1:6" ht="43.2" x14ac:dyDescent="0.3">
      <c r="A1072" s="13" t="s">
        <v>51</v>
      </c>
      <c r="B1072" s="21" t="s">
        <v>792</v>
      </c>
      <c r="C1072" s="38" t="s">
        <v>264</v>
      </c>
      <c r="D1072" s="43">
        <v>1</v>
      </c>
      <c r="E1072" s="46">
        <v>0</v>
      </c>
      <c r="F1072" s="41">
        <f t="shared" si="20"/>
        <v>0</v>
      </c>
    </row>
    <row r="1073" spans="1:6" ht="43.2" x14ac:dyDescent="0.3">
      <c r="A1073" s="13" t="s">
        <v>53</v>
      </c>
      <c r="B1073" s="21" t="s">
        <v>793</v>
      </c>
      <c r="C1073" s="38" t="s">
        <v>274</v>
      </c>
      <c r="D1073" s="43">
        <v>17</v>
      </c>
      <c r="E1073" s="46">
        <v>0</v>
      </c>
      <c r="F1073" s="41">
        <f t="shared" si="20"/>
        <v>0</v>
      </c>
    </row>
    <row r="1074" spans="1:6" ht="43.2" x14ac:dyDescent="0.3">
      <c r="A1074" s="13" t="s">
        <v>55</v>
      </c>
      <c r="B1074" s="21" t="s">
        <v>794</v>
      </c>
      <c r="C1074" s="38" t="s">
        <v>274</v>
      </c>
      <c r="D1074" s="43">
        <v>4</v>
      </c>
      <c r="E1074" s="46">
        <v>0</v>
      </c>
      <c r="F1074" s="41">
        <f t="shared" si="20"/>
        <v>0</v>
      </c>
    </row>
    <row r="1075" spans="1:6" x14ac:dyDescent="0.3">
      <c r="A1075" s="13" t="s">
        <v>7</v>
      </c>
      <c r="B1075" s="19" t="s">
        <v>795</v>
      </c>
      <c r="C1075" s="15" t="s">
        <v>238</v>
      </c>
      <c r="D1075" s="16"/>
      <c r="E1075" s="17" t="s">
        <v>7</v>
      </c>
      <c r="F1075" s="17"/>
    </row>
    <row r="1076" spans="1:6" x14ac:dyDescent="0.3">
      <c r="A1076" s="13" t="s">
        <v>57</v>
      </c>
      <c r="B1076" s="21" t="s">
        <v>796</v>
      </c>
      <c r="C1076" s="38" t="s">
        <v>335</v>
      </c>
      <c r="D1076" s="43">
        <v>12</v>
      </c>
      <c r="E1076" s="46">
        <v>0</v>
      </c>
      <c r="F1076" s="41">
        <f t="shared" si="20"/>
        <v>0</v>
      </c>
    </row>
    <row r="1077" spans="1:6" x14ac:dyDescent="0.3">
      <c r="A1077" s="13" t="s">
        <v>59</v>
      </c>
      <c r="B1077" s="21" t="s">
        <v>797</v>
      </c>
      <c r="C1077" s="38" t="s">
        <v>264</v>
      </c>
      <c r="D1077" s="43">
        <v>2</v>
      </c>
      <c r="E1077" s="46">
        <v>0</v>
      </c>
      <c r="F1077" s="41">
        <f t="shared" si="20"/>
        <v>0</v>
      </c>
    </row>
    <row r="1078" spans="1:6" x14ac:dyDescent="0.3">
      <c r="A1078" s="13" t="s">
        <v>7</v>
      </c>
      <c r="B1078" s="14" t="s">
        <v>798</v>
      </c>
      <c r="C1078" s="15" t="s">
        <v>23</v>
      </c>
      <c r="D1078" s="18"/>
      <c r="E1078" s="17" t="s">
        <v>7</v>
      </c>
      <c r="F1078" s="17"/>
    </row>
    <row r="1079" spans="1:6" x14ac:dyDescent="0.3">
      <c r="A1079" s="13" t="s">
        <v>7</v>
      </c>
      <c r="B1079" s="19" t="s">
        <v>799</v>
      </c>
      <c r="C1079" s="15" t="s">
        <v>238</v>
      </c>
      <c r="D1079" s="16"/>
      <c r="E1079" s="17" t="s">
        <v>7</v>
      </c>
      <c r="F1079" s="17"/>
    </row>
    <row r="1080" spans="1:6" x14ac:dyDescent="0.3">
      <c r="A1080" s="13" t="s">
        <v>61</v>
      </c>
      <c r="B1080" s="21" t="s">
        <v>800</v>
      </c>
      <c r="C1080" s="38" t="s">
        <v>335</v>
      </c>
      <c r="D1080" s="43">
        <v>8</v>
      </c>
      <c r="E1080" s="46">
        <v>0</v>
      </c>
      <c r="F1080" s="41">
        <f t="shared" si="20"/>
        <v>0</v>
      </c>
    </row>
    <row r="1081" spans="1:6" x14ac:dyDescent="0.3">
      <c r="A1081" s="13" t="s">
        <v>63</v>
      </c>
      <c r="B1081" s="21" t="s">
        <v>801</v>
      </c>
      <c r="C1081" s="38" t="s">
        <v>335</v>
      </c>
      <c r="D1081" s="43">
        <v>28</v>
      </c>
      <c r="E1081" s="46">
        <v>0</v>
      </c>
      <c r="F1081" s="41">
        <f t="shared" si="20"/>
        <v>0</v>
      </c>
    </row>
    <row r="1082" spans="1:6" x14ac:dyDescent="0.3">
      <c r="A1082" s="13" t="s">
        <v>7</v>
      </c>
      <c r="B1082" s="19" t="s">
        <v>802</v>
      </c>
      <c r="C1082" s="15" t="s">
        <v>238</v>
      </c>
      <c r="D1082" s="16"/>
      <c r="E1082" s="17" t="s">
        <v>7</v>
      </c>
      <c r="F1082" s="17"/>
    </row>
    <row r="1083" spans="1:6" x14ac:dyDescent="0.3">
      <c r="A1083" s="13" t="s">
        <v>65</v>
      </c>
      <c r="B1083" s="21" t="s">
        <v>803</v>
      </c>
      <c r="C1083" s="38" t="s">
        <v>335</v>
      </c>
      <c r="D1083" s="43">
        <v>22</v>
      </c>
      <c r="E1083" s="46">
        <v>0</v>
      </c>
      <c r="F1083" s="41">
        <f t="shared" si="20"/>
        <v>0</v>
      </c>
    </row>
    <row r="1084" spans="1:6" x14ac:dyDescent="0.3">
      <c r="A1084" s="13" t="s">
        <v>67</v>
      </c>
      <c r="B1084" s="21" t="s">
        <v>801</v>
      </c>
      <c r="C1084" s="38" t="s">
        <v>335</v>
      </c>
      <c r="D1084" s="43">
        <v>38</v>
      </c>
      <c r="E1084" s="46">
        <v>0</v>
      </c>
      <c r="F1084" s="41">
        <f t="shared" si="20"/>
        <v>0</v>
      </c>
    </row>
    <row r="1085" spans="1:6" x14ac:dyDescent="0.3">
      <c r="A1085" s="13" t="s">
        <v>7</v>
      </c>
      <c r="B1085" s="14" t="s">
        <v>804</v>
      </c>
      <c r="C1085" s="15" t="s">
        <v>23</v>
      </c>
      <c r="D1085" s="18"/>
      <c r="E1085" s="17" t="s">
        <v>7</v>
      </c>
      <c r="F1085" s="17"/>
    </row>
    <row r="1086" spans="1:6" ht="43.2" x14ac:dyDescent="0.3">
      <c r="A1086" s="13" t="s">
        <v>69</v>
      </c>
      <c r="B1086" s="21" t="s">
        <v>805</v>
      </c>
      <c r="C1086" s="38" t="s">
        <v>264</v>
      </c>
      <c r="D1086" s="43">
        <v>2</v>
      </c>
      <c r="E1086" s="46">
        <v>0</v>
      </c>
      <c r="F1086" s="41">
        <f t="shared" si="20"/>
        <v>0</v>
      </c>
    </row>
    <row r="1087" spans="1:6" ht="43.2" x14ac:dyDescent="0.3">
      <c r="A1087" s="13" t="s">
        <v>71</v>
      </c>
      <c r="B1087" s="21" t="s">
        <v>846</v>
      </c>
      <c r="C1087" s="38" t="s">
        <v>264</v>
      </c>
      <c r="D1087" s="43">
        <v>10</v>
      </c>
      <c r="E1087" s="46">
        <v>0</v>
      </c>
      <c r="F1087" s="41">
        <f t="shared" si="20"/>
        <v>0</v>
      </c>
    </row>
    <row r="1088" spans="1:6" x14ac:dyDescent="0.3">
      <c r="A1088" s="13" t="s">
        <v>7</v>
      </c>
      <c r="B1088" s="19" t="s">
        <v>807</v>
      </c>
      <c r="C1088" s="15" t="s">
        <v>238</v>
      </c>
      <c r="D1088" s="16"/>
      <c r="E1088" s="17" t="s">
        <v>7</v>
      </c>
      <c r="F1088" s="17"/>
    </row>
    <row r="1089" spans="1:6" ht="28.8" x14ac:dyDescent="0.3">
      <c r="A1089" s="13" t="s">
        <v>7</v>
      </c>
      <c r="B1089" s="19" t="s">
        <v>808</v>
      </c>
      <c r="C1089" s="15" t="s">
        <v>238</v>
      </c>
      <c r="D1089" s="16"/>
      <c r="E1089" s="17" t="s">
        <v>7</v>
      </c>
      <c r="F1089" s="17"/>
    </row>
    <row r="1090" spans="1:6" x14ac:dyDescent="0.3">
      <c r="A1090" s="13" t="s">
        <v>73</v>
      </c>
      <c r="B1090" s="21" t="s">
        <v>809</v>
      </c>
      <c r="C1090" s="38" t="s">
        <v>335</v>
      </c>
      <c r="D1090" s="43">
        <v>179</v>
      </c>
      <c r="E1090" s="46">
        <v>0</v>
      </c>
      <c r="F1090" s="41">
        <f t="shared" si="20"/>
        <v>0</v>
      </c>
    </row>
    <row r="1091" spans="1:6" x14ac:dyDescent="0.3">
      <c r="A1091" s="13" t="s">
        <v>7</v>
      </c>
      <c r="B1091" s="14" t="s">
        <v>810</v>
      </c>
      <c r="C1091" s="15" t="s">
        <v>23</v>
      </c>
      <c r="D1091" s="18"/>
      <c r="E1091" s="17" t="s">
        <v>7</v>
      </c>
      <c r="F1091" s="17"/>
    </row>
    <row r="1092" spans="1:6" x14ac:dyDescent="0.3">
      <c r="A1092" s="13" t="s">
        <v>7</v>
      </c>
      <c r="B1092" s="19" t="s">
        <v>811</v>
      </c>
      <c r="C1092" s="15" t="s">
        <v>238</v>
      </c>
      <c r="D1092" s="16"/>
      <c r="E1092" s="17" t="s">
        <v>7</v>
      </c>
      <c r="F1092" s="17"/>
    </row>
    <row r="1093" spans="1:6" x14ac:dyDescent="0.3">
      <c r="A1093" s="13" t="s">
        <v>75</v>
      </c>
      <c r="B1093" s="21" t="s">
        <v>812</v>
      </c>
      <c r="C1093" s="38" t="s">
        <v>264</v>
      </c>
      <c r="D1093" s="43">
        <v>1</v>
      </c>
      <c r="E1093" s="46">
        <v>0</v>
      </c>
      <c r="F1093" s="41">
        <f t="shared" si="20"/>
        <v>0</v>
      </c>
    </row>
    <row r="1094" spans="1:6" x14ac:dyDescent="0.3">
      <c r="A1094" s="13" t="s">
        <v>77</v>
      </c>
      <c r="B1094" s="21" t="s">
        <v>847</v>
      </c>
      <c r="C1094" s="38" t="s">
        <v>264</v>
      </c>
      <c r="D1094" s="43">
        <v>2</v>
      </c>
      <c r="E1094" s="46">
        <v>0</v>
      </c>
      <c r="F1094" s="41">
        <f t="shared" si="20"/>
        <v>0</v>
      </c>
    </row>
    <row r="1095" spans="1:6" x14ac:dyDescent="0.3">
      <c r="A1095" s="13" t="s">
        <v>7</v>
      </c>
      <c r="B1095" s="14" t="s">
        <v>814</v>
      </c>
      <c r="C1095" s="15" t="s">
        <v>23</v>
      </c>
      <c r="D1095" s="18"/>
      <c r="E1095" s="17" t="s">
        <v>7</v>
      </c>
      <c r="F1095" s="17"/>
    </row>
    <row r="1096" spans="1:6" ht="28.8" x14ac:dyDescent="0.3">
      <c r="A1096" s="13" t="s">
        <v>7</v>
      </c>
      <c r="B1096" s="19" t="s">
        <v>848</v>
      </c>
      <c r="C1096" s="15" t="s">
        <v>238</v>
      </c>
      <c r="D1096" s="16"/>
      <c r="E1096" s="17" t="s">
        <v>7</v>
      </c>
      <c r="F1096" s="17"/>
    </row>
    <row r="1097" spans="1:6" ht="43.2" x14ac:dyDescent="0.3">
      <c r="A1097" s="13" t="s">
        <v>79</v>
      </c>
      <c r="B1097" s="21" t="s">
        <v>816</v>
      </c>
      <c r="C1097" s="38" t="s">
        <v>264</v>
      </c>
      <c r="D1097" s="43">
        <v>10</v>
      </c>
      <c r="E1097" s="46">
        <v>0</v>
      </c>
      <c r="F1097" s="41">
        <f t="shared" si="20"/>
        <v>0</v>
      </c>
    </row>
    <row r="1098" spans="1:6" ht="28.8" x14ac:dyDescent="0.3">
      <c r="A1098" s="13" t="s">
        <v>81</v>
      </c>
      <c r="B1098" s="21" t="s">
        <v>817</v>
      </c>
      <c r="C1098" s="38" t="s">
        <v>264</v>
      </c>
      <c r="D1098" s="43">
        <v>1</v>
      </c>
      <c r="E1098" s="46">
        <v>0</v>
      </c>
      <c r="F1098" s="41">
        <f t="shared" si="20"/>
        <v>0</v>
      </c>
    </row>
    <row r="1099" spans="1:6" x14ac:dyDescent="0.3">
      <c r="A1099" s="13" t="s">
        <v>83</v>
      </c>
      <c r="B1099" s="21" t="s">
        <v>818</v>
      </c>
      <c r="C1099" s="38" t="s">
        <v>264</v>
      </c>
      <c r="D1099" s="43">
        <v>1</v>
      </c>
      <c r="E1099" s="46">
        <v>0</v>
      </c>
      <c r="F1099" s="41">
        <f t="shared" si="20"/>
        <v>0</v>
      </c>
    </row>
    <row r="1100" spans="1:6" x14ac:dyDescent="0.3">
      <c r="A1100" s="13" t="s">
        <v>7</v>
      </c>
      <c r="B1100" s="14" t="s">
        <v>819</v>
      </c>
      <c r="C1100" s="15" t="s">
        <v>23</v>
      </c>
      <c r="D1100" s="18"/>
      <c r="E1100" s="17" t="s">
        <v>7</v>
      </c>
      <c r="F1100" s="17"/>
    </row>
    <row r="1101" spans="1:6" x14ac:dyDescent="0.3">
      <c r="A1101" s="13" t="s">
        <v>7</v>
      </c>
      <c r="B1101" s="19" t="s">
        <v>820</v>
      </c>
      <c r="C1101" s="15" t="s">
        <v>238</v>
      </c>
      <c r="D1101" s="16"/>
      <c r="E1101" s="17" t="s">
        <v>7</v>
      </c>
      <c r="F1101" s="17"/>
    </row>
    <row r="1102" spans="1:6" ht="28.8" x14ac:dyDescent="0.3">
      <c r="A1102" s="13" t="s">
        <v>85</v>
      </c>
      <c r="B1102" s="21" t="s">
        <v>821</v>
      </c>
      <c r="C1102" s="38" t="s">
        <v>25</v>
      </c>
      <c r="D1102" s="42">
        <v>1</v>
      </c>
      <c r="E1102" s="46">
        <v>0</v>
      </c>
      <c r="F1102" s="41">
        <f t="shared" si="20"/>
        <v>0</v>
      </c>
    </row>
    <row r="1103" spans="1:6" x14ac:dyDescent="0.3">
      <c r="A1103" s="13" t="s">
        <v>87</v>
      </c>
      <c r="B1103" s="21" t="s">
        <v>849</v>
      </c>
      <c r="C1103" s="38" t="s">
        <v>335</v>
      </c>
      <c r="D1103" s="43">
        <v>32</v>
      </c>
      <c r="E1103" s="46">
        <v>0</v>
      </c>
      <c r="F1103" s="41">
        <f t="shared" si="20"/>
        <v>0</v>
      </c>
    </row>
    <row r="1104" spans="1:6" x14ac:dyDescent="0.3">
      <c r="A1104" s="13" t="s">
        <v>89</v>
      </c>
      <c r="B1104" s="21" t="s">
        <v>823</v>
      </c>
      <c r="C1104" s="38" t="s">
        <v>335</v>
      </c>
      <c r="D1104" s="43">
        <v>26</v>
      </c>
      <c r="E1104" s="46">
        <v>0</v>
      </c>
      <c r="F1104" s="41">
        <f t="shared" si="20"/>
        <v>0</v>
      </c>
    </row>
    <row r="1105" spans="1:6" x14ac:dyDescent="0.3">
      <c r="A1105" s="13" t="s">
        <v>91</v>
      </c>
      <c r="B1105" s="21" t="s">
        <v>850</v>
      </c>
      <c r="C1105" s="38" t="s">
        <v>264</v>
      </c>
      <c r="D1105" s="43">
        <v>4</v>
      </c>
      <c r="E1105" s="46">
        <v>0</v>
      </c>
      <c r="F1105" s="41">
        <f t="shared" si="20"/>
        <v>0</v>
      </c>
    </row>
    <row r="1106" spans="1:6" x14ac:dyDescent="0.3">
      <c r="A1106" s="13" t="s">
        <v>93</v>
      </c>
      <c r="B1106" s="21" t="s">
        <v>825</v>
      </c>
      <c r="C1106" s="38" t="s">
        <v>335</v>
      </c>
      <c r="D1106" s="43">
        <v>16</v>
      </c>
      <c r="E1106" s="46">
        <v>0</v>
      </c>
      <c r="F1106" s="41">
        <f t="shared" si="20"/>
        <v>0</v>
      </c>
    </row>
    <row r="1107" spans="1:6" x14ac:dyDescent="0.3">
      <c r="A1107" s="13" t="s">
        <v>95</v>
      </c>
      <c r="B1107" s="21" t="s">
        <v>826</v>
      </c>
      <c r="C1107" s="38" t="s">
        <v>264</v>
      </c>
      <c r="D1107" s="43">
        <v>4</v>
      </c>
      <c r="E1107" s="46">
        <v>0</v>
      </c>
      <c r="F1107" s="41">
        <f t="shared" si="20"/>
        <v>0</v>
      </c>
    </row>
    <row r="1108" spans="1:6" x14ac:dyDescent="0.3">
      <c r="A1108" s="13" t="s">
        <v>99</v>
      </c>
      <c r="B1108" s="21" t="s">
        <v>827</v>
      </c>
      <c r="C1108" s="38" t="s">
        <v>264</v>
      </c>
      <c r="D1108" s="43">
        <v>4</v>
      </c>
      <c r="E1108" s="46">
        <v>0</v>
      </c>
      <c r="F1108" s="41">
        <f t="shared" si="20"/>
        <v>0</v>
      </c>
    </row>
    <row r="1109" spans="1:6" x14ac:dyDescent="0.3">
      <c r="A1109" s="13" t="s">
        <v>101</v>
      </c>
      <c r="B1109" s="21" t="s">
        <v>828</v>
      </c>
      <c r="C1109" s="38" t="s">
        <v>264</v>
      </c>
      <c r="D1109" s="43">
        <v>4</v>
      </c>
      <c r="E1109" s="46">
        <v>0</v>
      </c>
      <c r="F1109" s="41">
        <f t="shared" si="20"/>
        <v>0</v>
      </c>
    </row>
    <row r="1110" spans="1:6" x14ac:dyDescent="0.3">
      <c r="A1110" s="13" t="s">
        <v>103</v>
      </c>
      <c r="B1110" s="21" t="s">
        <v>829</v>
      </c>
      <c r="C1110" s="38" t="s">
        <v>264</v>
      </c>
      <c r="D1110" s="43">
        <v>10</v>
      </c>
      <c r="E1110" s="46">
        <v>0</v>
      </c>
      <c r="F1110" s="41">
        <f t="shared" si="20"/>
        <v>0</v>
      </c>
    </row>
    <row r="1111" spans="1:6" x14ac:dyDescent="0.3">
      <c r="A1111" s="13" t="s">
        <v>7</v>
      </c>
      <c r="B1111" s="14" t="s">
        <v>830</v>
      </c>
      <c r="C1111" s="15" t="s">
        <v>23</v>
      </c>
      <c r="D1111" s="18"/>
      <c r="E1111" s="17" t="s">
        <v>7</v>
      </c>
      <c r="F1111" s="17"/>
    </row>
    <row r="1112" spans="1:6" ht="57.6" x14ac:dyDescent="0.3">
      <c r="A1112" s="13" t="s">
        <v>105</v>
      </c>
      <c r="B1112" s="21" t="s">
        <v>851</v>
      </c>
      <c r="C1112" s="38" t="s">
        <v>25</v>
      </c>
      <c r="D1112" s="42">
        <v>1</v>
      </c>
      <c r="E1112" s="46">
        <v>0</v>
      </c>
      <c r="F1112" s="41">
        <f t="shared" si="20"/>
        <v>0</v>
      </c>
    </row>
    <row r="1113" spans="1:6" ht="14.4" customHeight="1" x14ac:dyDescent="0.3">
      <c r="A1113" s="13"/>
      <c r="B1113" s="21"/>
      <c r="C1113" s="13"/>
      <c r="D1113" s="18"/>
      <c r="E1113" s="17"/>
      <c r="F1113" s="17"/>
    </row>
    <row r="1114" spans="1:6" ht="19.2" customHeight="1" x14ac:dyDescent="0.3">
      <c r="A1114" s="22" t="s">
        <v>899</v>
      </c>
      <c r="B1114" s="23"/>
      <c r="C1114" s="24" t="s">
        <v>873</v>
      </c>
      <c r="D1114" s="25"/>
      <c r="E1114" s="26"/>
      <c r="F1114" s="27">
        <f>+SUM(F1050:F1112)</f>
        <v>0</v>
      </c>
    </row>
    <row r="1115" spans="1:6" ht="14.4" customHeight="1" x14ac:dyDescent="0.3">
      <c r="A1115" s="13"/>
      <c r="B1115" s="21"/>
      <c r="C1115" s="13"/>
      <c r="D1115" s="18"/>
      <c r="E1115" s="17"/>
      <c r="F1115" s="17"/>
    </row>
    <row r="1116" spans="1:6" x14ac:dyDescent="0.3">
      <c r="A1116" s="6" t="s">
        <v>7</v>
      </c>
      <c r="B1116" s="7" t="s">
        <v>766</v>
      </c>
      <c r="C1116" s="8" t="s">
        <v>9</v>
      </c>
      <c r="D1116" s="9"/>
      <c r="E1116" s="10" t="s">
        <v>7</v>
      </c>
      <c r="F1116" s="10"/>
    </row>
    <row r="1117" spans="1:6" x14ac:dyDescent="0.3">
      <c r="A1117" s="6" t="s">
        <v>7</v>
      </c>
      <c r="B1117" s="7" t="s">
        <v>664</v>
      </c>
      <c r="C1117" s="8" t="s">
        <v>9</v>
      </c>
      <c r="D1117" s="9"/>
      <c r="E1117" s="10" t="s">
        <v>7</v>
      </c>
      <c r="F1117" s="10"/>
    </row>
    <row r="1118" spans="1:6" x14ac:dyDescent="0.3">
      <c r="A1118" s="13" t="s">
        <v>7</v>
      </c>
      <c r="B1118" s="14" t="s">
        <v>852</v>
      </c>
      <c r="C1118" s="15" t="s">
        <v>23</v>
      </c>
      <c r="D1118" s="18"/>
      <c r="E1118" s="17" t="s">
        <v>7</v>
      </c>
      <c r="F1118" s="17"/>
    </row>
    <row r="1119" spans="1:6" ht="28.8" x14ac:dyDescent="0.3">
      <c r="A1119" s="13" t="s">
        <v>7</v>
      </c>
      <c r="B1119" s="14" t="s">
        <v>837</v>
      </c>
      <c r="C1119" s="15" t="s">
        <v>9</v>
      </c>
      <c r="D1119" s="16"/>
      <c r="E1119" s="17" t="s">
        <v>7</v>
      </c>
      <c r="F1119" s="17"/>
    </row>
    <row r="1120" spans="1:6" x14ac:dyDescent="0.3">
      <c r="A1120" s="13" t="s">
        <v>7</v>
      </c>
      <c r="B1120" s="14" t="s">
        <v>236</v>
      </c>
      <c r="C1120" s="15" t="s">
        <v>23</v>
      </c>
      <c r="D1120" s="18"/>
      <c r="E1120" s="17" t="s">
        <v>7</v>
      </c>
      <c r="F1120" s="17"/>
    </row>
    <row r="1121" spans="1:6" ht="360" x14ac:dyDescent="0.3">
      <c r="A1121" s="13" t="s">
        <v>7</v>
      </c>
      <c r="B1121" s="21" t="s">
        <v>833</v>
      </c>
      <c r="C1121" s="38" t="s">
        <v>7</v>
      </c>
      <c r="D1121" s="40"/>
      <c r="E1121" s="41" t="s">
        <v>7</v>
      </c>
      <c r="F1121" s="41"/>
    </row>
    <row r="1122" spans="1:6" x14ac:dyDescent="0.3">
      <c r="A1122" s="13" t="s">
        <v>7</v>
      </c>
      <c r="B1122" s="14" t="s">
        <v>838</v>
      </c>
      <c r="C1122" s="15" t="s">
        <v>9</v>
      </c>
      <c r="D1122" s="16"/>
      <c r="E1122" s="17" t="s">
        <v>7</v>
      </c>
      <c r="F1122" s="17"/>
    </row>
    <row r="1123" spans="1:6" x14ac:dyDescent="0.3">
      <c r="A1123" s="13" t="s">
        <v>7</v>
      </c>
      <c r="B1123" s="14" t="s">
        <v>771</v>
      </c>
      <c r="C1123" s="15" t="s">
        <v>23</v>
      </c>
      <c r="D1123" s="18"/>
      <c r="E1123" s="17" t="s">
        <v>7</v>
      </c>
      <c r="F1123" s="17"/>
    </row>
    <row r="1124" spans="1:6" ht="43.2" x14ac:dyDescent="0.3">
      <c r="A1124" s="13" t="s">
        <v>6</v>
      </c>
      <c r="B1124" s="21" t="s">
        <v>853</v>
      </c>
      <c r="C1124" s="38" t="s">
        <v>25</v>
      </c>
      <c r="D1124" s="42">
        <v>1</v>
      </c>
      <c r="E1124" s="46">
        <v>0</v>
      </c>
      <c r="F1124" s="41">
        <f t="shared" si="20"/>
        <v>0</v>
      </c>
    </row>
    <row r="1125" spans="1:6" x14ac:dyDescent="0.3">
      <c r="A1125" s="13" t="s">
        <v>7</v>
      </c>
      <c r="B1125" s="14" t="s">
        <v>773</v>
      </c>
      <c r="C1125" s="15" t="s">
        <v>23</v>
      </c>
      <c r="D1125" s="18"/>
      <c r="E1125" s="17" t="s">
        <v>7</v>
      </c>
      <c r="F1125" s="17"/>
    </row>
    <row r="1126" spans="1:6" ht="57.6" x14ac:dyDescent="0.3">
      <c r="A1126" s="13" t="s">
        <v>19</v>
      </c>
      <c r="B1126" s="21" t="s">
        <v>774</v>
      </c>
      <c r="C1126" s="38" t="s">
        <v>25</v>
      </c>
      <c r="D1126" s="42">
        <v>1</v>
      </c>
      <c r="E1126" s="46">
        <v>0</v>
      </c>
      <c r="F1126" s="41">
        <f t="shared" si="20"/>
        <v>0</v>
      </c>
    </row>
    <row r="1127" spans="1:6" x14ac:dyDescent="0.3">
      <c r="A1127" s="13" t="s">
        <v>7</v>
      </c>
      <c r="B1127" s="14" t="s">
        <v>568</v>
      </c>
      <c r="C1127" s="15" t="s">
        <v>23</v>
      </c>
      <c r="D1127" s="18"/>
      <c r="E1127" s="17" t="s">
        <v>7</v>
      </c>
      <c r="F1127" s="17"/>
    </row>
    <row r="1128" spans="1:6" ht="28.8" x14ac:dyDescent="0.3">
      <c r="A1128" s="13" t="s">
        <v>27</v>
      </c>
      <c r="B1128" s="21" t="s">
        <v>775</v>
      </c>
      <c r="C1128" s="38" t="s">
        <v>25</v>
      </c>
      <c r="D1128" s="42">
        <v>1</v>
      </c>
      <c r="E1128" s="46">
        <v>0</v>
      </c>
      <c r="F1128" s="41">
        <f t="shared" si="20"/>
        <v>0</v>
      </c>
    </row>
    <row r="1129" spans="1:6" ht="43.2" x14ac:dyDescent="0.3">
      <c r="A1129" s="13" t="s">
        <v>29</v>
      </c>
      <c r="B1129" s="21" t="s">
        <v>776</v>
      </c>
      <c r="C1129" s="38" t="s">
        <v>25</v>
      </c>
      <c r="D1129" s="42">
        <v>1</v>
      </c>
      <c r="E1129" s="46">
        <v>0</v>
      </c>
      <c r="F1129" s="41">
        <f t="shared" si="20"/>
        <v>0</v>
      </c>
    </row>
    <row r="1130" spans="1:6" x14ac:dyDescent="0.3">
      <c r="A1130" s="13" t="s">
        <v>7</v>
      </c>
      <c r="B1130" s="14" t="s">
        <v>777</v>
      </c>
      <c r="C1130" s="15" t="s">
        <v>23</v>
      </c>
      <c r="D1130" s="18"/>
      <c r="E1130" s="17" t="s">
        <v>7</v>
      </c>
      <c r="F1130" s="17"/>
    </row>
    <row r="1131" spans="1:6" x14ac:dyDescent="0.3">
      <c r="A1131" s="13" t="s">
        <v>31</v>
      </c>
      <c r="B1131" s="21" t="s">
        <v>778</v>
      </c>
      <c r="C1131" s="38" t="s">
        <v>25</v>
      </c>
      <c r="D1131" s="42">
        <v>1</v>
      </c>
      <c r="E1131" s="46">
        <v>0</v>
      </c>
      <c r="F1131" s="41">
        <f t="shared" ref="F1131:F1193" si="21">+D1131*E1131</f>
        <v>0</v>
      </c>
    </row>
    <row r="1132" spans="1:6" x14ac:dyDescent="0.3">
      <c r="A1132" s="13" t="s">
        <v>7</v>
      </c>
      <c r="B1132" s="14" t="s">
        <v>779</v>
      </c>
      <c r="C1132" s="15" t="s">
        <v>23</v>
      </c>
      <c r="D1132" s="18"/>
      <c r="E1132" s="17" t="s">
        <v>7</v>
      </c>
      <c r="F1132" s="17"/>
    </row>
    <row r="1133" spans="1:6" ht="43.2" x14ac:dyDescent="0.3">
      <c r="A1133" s="13" t="s">
        <v>7</v>
      </c>
      <c r="B1133" s="19" t="s">
        <v>840</v>
      </c>
      <c r="C1133" s="15" t="s">
        <v>238</v>
      </c>
      <c r="D1133" s="16"/>
      <c r="E1133" s="17" t="s">
        <v>7</v>
      </c>
      <c r="F1133" s="17"/>
    </row>
    <row r="1134" spans="1:6" ht="43.2" x14ac:dyDescent="0.3">
      <c r="A1134" s="13" t="s">
        <v>33</v>
      </c>
      <c r="B1134" s="21" t="s">
        <v>841</v>
      </c>
      <c r="C1134" s="38" t="s">
        <v>264</v>
      </c>
      <c r="D1134" s="43">
        <v>1</v>
      </c>
      <c r="E1134" s="46">
        <v>0</v>
      </c>
      <c r="F1134" s="41">
        <f t="shared" si="21"/>
        <v>0</v>
      </c>
    </row>
    <row r="1135" spans="1:6" ht="28.8" x14ac:dyDescent="0.3">
      <c r="A1135" s="13" t="s">
        <v>35</v>
      </c>
      <c r="B1135" s="21" t="s">
        <v>782</v>
      </c>
      <c r="C1135" s="38" t="s">
        <v>264</v>
      </c>
      <c r="D1135" s="43">
        <v>1</v>
      </c>
      <c r="E1135" s="46">
        <v>0</v>
      </c>
      <c r="F1135" s="41">
        <f t="shared" si="21"/>
        <v>0</v>
      </c>
    </row>
    <row r="1136" spans="1:6" ht="28.8" x14ac:dyDescent="0.3">
      <c r="A1136" s="13" t="s">
        <v>37</v>
      </c>
      <c r="B1136" s="21" t="s">
        <v>783</v>
      </c>
      <c r="C1136" s="38" t="s">
        <v>264</v>
      </c>
      <c r="D1136" s="43">
        <v>1</v>
      </c>
      <c r="E1136" s="46">
        <v>0</v>
      </c>
      <c r="F1136" s="41">
        <f t="shared" si="21"/>
        <v>0</v>
      </c>
    </row>
    <row r="1137" spans="1:6" ht="28.8" x14ac:dyDescent="0.3">
      <c r="A1137" s="13" t="s">
        <v>39</v>
      </c>
      <c r="B1137" s="21" t="s">
        <v>784</v>
      </c>
      <c r="C1137" s="38" t="s">
        <v>25</v>
      </c>
      <c r="D1137" s="42">
        <v>1</v>
      </c>
      <c r="E1137" s="46">
        <v>0</v>
      </c>
      <c r="F1137" s="41">
        <f t="shared" si="21"/>
        <v>0</v>
      </c>
    </row>
    <row r="1138" spans="1:6" x14ac:dyDescent="0.3">
      <c r="A1138" s="13" t="s">
        <v>7</v>
      </c>
      <c r="B1138" s="14" t="s">
        <v>785</v>
      </c>
      <c r="C1138" s="15" t="s">
        <v>23</v>
      </c>
      <c r="D1138" s="18"/>
      <c r="E1138" s="17" t="s">
        <v>7</v>
      </c>
      <c r="F1138" s="17"/>
    </row>
    <row r="1139" spans="1:6" ht="28.8" x14ac:dyDescent="0.3">
      <c r="A1139" s="13" t="s">
        <v>7</v>
      </c>
      <c r="B1139" s="19" t="s">
        <v>842</v>
      </c>
      <c r="C1139" s="15" t="s">
        <v>238</v>
      </c>
      <c r="D1139" s="16"/>
      <c r="E1139" s="17" t="s">
        <v>7</v>
      </c>
      <c r="F1139" s="17"/>
    </row>
    <row r="1140" spans="1:6" x14ac:dyDescent="0.3">
      <c r="A1140" s="13" t="s">
        <v>41</v>
      </c>
      <c r="B1140" s="21" t="s">
        <v>843</v>
      </c>
      <c r="C1140" s="38" t="s">
        <v>335</v>
      </c>
      <c r="D1140" s="43">
        <v>86</v>
      </c>
      <c r="E1140" s="46">
        <v>0</v>
      </c>
      <c r="F1140" s="41">
        <f t="shared" si="21"/>
        <v>0</v>
      </c>
    </row>
    <row r="1141" spans="1:6" x14ac:dyDescent="0.3">
      <c r="A1141" s="13" t="s">
        <v>45</v>
      </c>
      <c r="B1141" s="21" t="s">
        <v>844</v>
      </c>
      <c r="C1141" s="38" t="s">
        <v>264</v>
      </c>
      <c r="D1141" s="43">
        <v>2</v>
      </c>
      <c r="E1141" s="46">
        <v>0</v>
      </c>
      <c r="F1141" s="41">
        <f t="shared" si="21"/>
        <v>0</v>
      </c>
    </row>
    <row r="1142" spans="1:6" x14ac:dyDescent="0.3">
      <c r="A1142" s="13" t="s">
        <v>47</v>
      </c>
      <c r="B1142" s="21" t="s">
        <v>845</v>
      </c>
      <c r="C1142" s="38" t="s">
        <v>335</v>
      </c>
      <c r="D1142" s="43">
        <v>60</v>
      </c>
      <c r="E1142" s="46">
        <v>0</v>
      </c>
      <c r="F1142" s="41">
        <f t="shared" si="21"/>
        <v>0</v>
      </c>
    </row>
    <row r="1143" spans="1:6" x14ac:dyDescent="0.3">
      <c r="A1143" s="13" t="s">
        <v>49</v>
      </c>
      <c r="B1143" s="21" t="s">
        <v>790</v>
      </c>
      <c r="C1143" s="38" t="s">
        <v>264</v>
      </c>
      <c r="D1143" s="43">
        <v>2</v>
      </c>
      <c r="E1143" s="46">
        <v>0</v>
      </c>
      <c r="F1143" s="41">
        <f t="shared" si="21"/>
        <v>0</v>
      </c>
    </row>
    <row r="1144" spans="1:6" ht="28.8" x14ac:dyDescent="0.3">
      <c r="A1144" s="13" t="s">
        <v>7</v>
      </c>
      <c r="B1144" s="14" t="s">
        <v>266</v>
      </c>
      <c r="C1144" s="15" t="s">
        <v>9</v>
      </c>
      <c r="D1144" s="16"/>
      <c r="E1144" s="17" t="s">
        <v>7</v>
      </c>
      <c r="F1144" s="17"/>
    </row>
    <row r="1145" spans="1:6" x14ac:dyDescent="0.3">
      <c r="A1145" s="13" t="s">
        <v>7</v>
      </c>
      <c r="B1145" s="19" t="s">
        <v>791</v>
      </c>
      <c r="C1145" s="15" t="s">
        <v>238</v>
      </c>
      <c r="D1145" s="16"/>
      <c r="E1145" s="17" t="s">
        <v>7</v>
      </c>
      <c r="F1145" s="17"/>
    </row>
    <row r="1146" spans="1:6" ht="43.2" x14ac:dyDescent="0.3">
      <c r="A1146" s="13" t="s">
        <v>51</v>
      </c>
      <c r="B1146" s="21" t="s">
        <v>792</v>
      </c>
      <c r="C1146" s="38" t="s">
        <v>264</v>
      </c>
      <c r="D1146" s="43">
        <v>1</v>
      </c>
      <c r="E1146" s="46">
        <v>0</v>
      </c>
      <c r="F1146" s="41">
        <f t="shared" si="21"/>
        <v>0</v>
      </c>
    </row>
    <row r="1147" spans="1:6" ht="43.2" x14ac:dyDescent="0.3">
      <c r="A1147" s="13" t="s">
        <v>53</v>
      </c>
      <c r="B1147" s="21" t="s">
        <v>793</v>
      </c>
      <c r="C1147" s="38" t="s">
        <v>274</v>
      </c>
      <c r="D1147" s="43">
        <v>19</v>
      </c>
      <c r="E1147" s="46">
        <v>0</v>
      </c>
      <c r="F1147" s="41">
        <f t="shared" si="21"/>
        <v>0</v>
      </c>
    </row>
    <row r="1148" spans="1:6" ht="43.2" x14ac:dyDescent="0.3">
      <c r="A1148" s="13" t="s">
        <v>55</v>
      </c>
      <c r="B1148" s="21" t="s">
        <v>794</v>
      </c>
      <c r="C1148" s="38" t="s">
        <v>274</v>
      </c>
      <c r="D1148" s="43">
        <v>4</v>
      </c>
      <c r="E1148" s="46">
        <v>0</v>
      </c>
      <c r="F1148" s="41">
        <f t="shared" si="21"/>
        <v>0</v>
      </c>
    </row>
    <row r="1149" spans="1:6" x14ac:dyDescent="0.3">
      <c r="A1149" s="13" t="s">
        <v>7</v>
      </c>
      <c r="B1149" s="19" t="s">
        <v>795</v>
      </c>
      <c r="C1149" s="15" t="s">
        <v>238</v>
      </c>
      <c r="D1149" s="16"/>
      <c r="E1149" s="17" t="s">
        <v>7</v>
      </c>
      <c r="F1149" s="17"/>
    </row>
    <row r="1150" spans="1:6" x14ac:dyDescent="0.3">
      <c r="A1150" s="13" t="s">
        <v>57</v>
      </c>
      <c r="B1150" s="21" t="s">
        <v>796</v>
      </c>
      <c r="C1150" s="38" t="s">
        <v>335</v>
      </c>
      <c r="D1150" s="43">
        <v>12</v>
      </c>
      <c r="E1150" s="46">
        <v>0</v>
      </c>
      <c r="F1150" s="41">
        <f t="shared" si="21"/>
        <v>0</v>
      </c>
    </row>
    <row r="1151" spans="1:6" x14ac:dyDescent="0.3">
      <c r="A1151" s="13" t="s">
        <v>59</v>
      </c>
      <c r="B1151" s="21" t="s">
        <v>797</v>
      </c>
      <c r="C1151" s="38" t="s">
        <v>264</v>
      </c>
      <c r="D1151" s="43">
        <v>2</v>
      </c>
      <c r="E1151" s="46">
        <v>0</v>
      </c>
      <c r="F1151" s="41">
        <f t="shared" si="21"/>
        <v>0</v>
      </c>
    </row>
    <row r="1152" spans="1:6" x14ac:dyDescent="0.3">
      <c r="A1152" s="13" t="s">
        <v>7</v>
      </c>
      <c r="B1152" s="14" t="s">
        <v>798</v>
      </c>
      <c r="C1152" s="15" t="s">
        <v>23</v>
      </c>
      <c r="D1152" s="18"/>
      <c r="E1152" s="17" t="s">
        <v>7</v>
      </c>
      <c r="F1152" s="17"/>
    </row>
    <row r="1153" spans="1:6" x14ac:dyDescent="0.3">
      <c r="A1153" s="13" t="s">
        <v>7</v>
      </c>
      <c r="B1153" s="19" t="s">
        <v>799</v>
      </c>
      <c r="C1153" s="15" t="s">
        <v>238</v>
      </c>
      <c r="D1153" s="16"/>
      <c r="E1153" s="17" t="s">
        <v>7</v>
      </c>
      <c r="F1153" s="17"/>
    </row>
    <row r="1154" spans="1:6" x14ac:dyDescent="0.3">
      <c r="A1154" s="13" t="s">
        <v>61</v>
      </c>
      <c r="B1154" s="21" t="s">
        <v>800</v>
      </c>
      <c r="C1154" s="38" t="s">
        <v>335</v>
      </c>
      <c r="D1154" s="43">
        <v>9</v>
      </c>
      <c r="E1154" s="46">
        <v>0</v>
      </c>
      <c r="F1154" s="41">
        <f t="shared" si="21"/>
        <v>0</v>
      </c>
    </row>
    <row r="1155" spans="1:6" x14ac:dyDescent="0.3">
      <c r="A1155" s="13" t="s">
        <v>63</v>
      </c>
      <c r="B1155" s="21" t="s">
        <v>801</v>
      </c>
      <c r="C1155" s="38" t="s">
        <v>335</v>
      </c>
      <c r="D1155" s="43">
        <v>29</v>
      </c>
      <c r="E1155" s="46">
        <v>0</v>
      </c>
      <c r="F1155" s="41">
        <f t="shared" si="21"/>
        <v>0</v>
      </c>
    </row>
    <row r="1156" spans="1:6" x14ac:dyDescent="0.3">
      <c r="A1156" s="13" t="s">
        <v>7</v>
      </c>
      <c r="B1156" s="19" t="s">
        <v>802</v>
      </c>
      <c r="C1156" s="15" t="s">
        <v>238</v>
      </c>
      <c r="D1156" s="16"/>
      <c r="E1156" s="17" t="s">
        <v>7</v>
      </c>
      <c r="F1156" s="17"/>
    </row>
    <row r="1157" spans="1:6" x14ac:dyDescent="0.3">
      <c r="A1157" s="13" t="s">
        <v>65</v>
      </c>
      <c r="B1157" s="21" t="s">
        <v>803</v>
      </c>
      <c r="C1157" s="38" t="s">
        <v>335</v>
      </c>
      <c r="D1157" s="43">
        <v>36</v>
      </c>
      <c r="E1157" s="46">
        <v>0</v>
      </c>
      <c r="F1157" s="41">
        <f t="shared" si="21"/>
        <v>0</v>
      </c>
    </row>
    <row r="1158" spans="1:6" x14ac:dyDescent="0.3">
      <c r="A1158" s="13" t="s">
        <v>67</v>
      </c>
      <c r="B1158" s="21" t="s">
        <v>801</v>
      </c>
      <c r="C1158" s="38" t="s">
        <v>335</v>
      </c>
      <c r="D1158" s="43">
        <v>47</v>
      </c>
      <c r="E1158" s="46">
        <v>0</v>
      </c>
      <c r="F1158" s="41">
        <f t="shared" si="21"/>
        <v>0</v>
      </c>
    </row>
    <row r="1159" spans="1:6" x14ac:dyDescent="0.3">
      <c r="A1159" s="13" t="s">
        <v>7</v>
      </c>
      <c r="B1159" s="14" t="s">
        <v>804</v>
      </c>
      <c r="C1159" s="15" t="s">
        <v>23</v>
      </c>
      <c r="D1159" s="18"/>
      <c r="E1159" s="17" t="s">
        <v>7</v>
      </c>
      <c r="F1159" s="17"/>
    </row>
    <row r="1160" spans="1:6" ht="43.2" x14ac:dyDescent="0.3">
      <c r="A1160" s="13" t="s">
        <v>69</v>
      </c>
      <c r="B1160" s="21" t="s">
        <v>805</v>
      </c>
      <c r="C1160" s="38" t="s">
        <v>264</v>
      </c>
      <c r="D1160" s="43">
        <v>2</v>
      </c>
      <c r="E1160" s="46">
        <v>0</v>
      </c>
      <c r="F1160" s="41">
        <f t="shared" si="21"/>
        <v>0</v>
      </c>
    </row>
    <row r="1161" spans="1:6" ht="43.2" x14ac:dyDescent="0.3">
      <c r="A1161" s="13" t="s">
        <v>71</v>
      </c>
      <c r="B1161" s="21" t="s">
        <v>806</v>
      </c>
      <c r="C1161" s="38" t="s">
        <v>264</v>
      </c>
      <c r="D1161" s="43">
        <v>12</v>
      </c>
      <c r="E1161" s="46">
        <v>0</v>
      </c>
      <c r="F1161" s="41">
        <f t="shared" si="21"/>
        <v>0</v>
      </c>
    </row>
    <row r="1162" spans="1:6" x14ac:dyDescent="0.3">
      <c r="A1162" s="13" t="s">
        <v>7</v>
      </c>
      <c r="B1162" s="19" t="s">
        <v>807</v>
      </c>
      <c r="C1162" s="15" t="s">
        <v>238</v>
      </c>
      <c r="D1162" s="16"/>
      <c r="E1162" s="17" t="s">
        <v>7</v>
      </c>
      <c r="F1162" s="17"/>
    </row>
    <row r="1163" spans="1:6" ht="28.8" x14ac:dyDescent="0.3">
      <c r="A1163" s="13" t="s">
        <v>7</v>
      </c>
      <c r="B1163" s="19" t="s">
        <v>808</v>
      </c>
      <c r="C1163" s="15" t="s">
        <v>238</v>
      </c>
      <c r="D1163" s="16"/>
      <c r="E1163" s="17" t="s">
        <v>7</v>
      </c>
      <c r="F1163" s="17"/>
    </row>
    <row r="1164" spans="1:6" x14ac:dyDescent="0.3">
      <c r="A1164" s="13" t="s">
        <v>73</v>
      </c>
      <c r="B1164" s="21" t="s">
        <v>809</v>
      </c>
      <c r="C1164" s="38" t="s">
        <v>335</v>
      </c>
      <c r="D1164" s="43">
        <v>186</v>
      </c>
      <c r="E1164" s="46">
        <v>0</v>
      </c>
      <c r="F1164" s="41">
        <f t="shared" si="21"/>
        <v>0</v>
      </c>
    </row>
    <row r="1165" spans="1:6" x14ac:dyDescent="0.3">
      <c r="A1165" s="13" t="s">
        <v>7</v>
      </c>
      <c r="B1165" s="14" t="s">
        <v>810</v>
      </c>
      <c r="C1165" s="15" t="s">
        <v>23</v>
      </c>
      <c r="D1165" s="18"/>
      <c r="E1165" s="17" t="s">
        <v>7</v>
      </c>
      <c r="F1165" s="17"/>
    </row>
    <row r="1166" spans="1:6" x14ac:dyDescent="0.3">
      <c r="A1166" s="13" t="s">
        <v>7</v>
      </c>
      <c r="B1166" s="19" t="s">
        <v>811</v>
      </c>
      <c r="C1166" s="15" t="s">
        <v>238</v>
      </c>
      <c r="D1166" s="16"/>
      <c r="E1166" s="17" t="s">
        <v>7</v>
      </c>
      <c r="F1166" s="17"/>
    </row>
    <row r="1167" spans="1:6" x14ac:dyDescent="0.3">
      <c r="A1167" s="13" t="s">
        <v>75</v>
      </c>
      <c r="B1167" s="21" t="s">
        <v>834</v>
      </c>
      <c r="C1167" s="38" t="s">
        <v>264</v>
      </c>
      <c r="D1167" s="43">
        <v>1</v>
      </c>
      <c r="E1167" s="46">
        <v>0</v>
      </c>
      <c r="F1167" s="41">
        <f t="shared" si="21"/>
        <v>0</v>
      </c>
    </row>
    <row r="1168" spans="1:6" x14ac:dyDescent="0.3">
      <c r="A1168" s="13" t="s">
        <v>77</v>
      </c>
      <c r="B1168" s="21" t="s">
        <v>847</v>
      </c>
      <c r="C1168" s="38" t="s">
        <v>264</v>
      </c>
      <c r="D1168" s="43">
        <v>1</v>
      </c>
      <c r="E1168" s="46">
        <v>0</v>
      </c>
      <c r="F1168" s="41">
        <f t="shared" si="21"/>
        <v>0</v>
      </c>
    </row>
    <row r="1169" spans="1:6" x14ac:dyDescent="0.3">
      <c r="A1169" s="13" t="s">
        <v>7</v>
      </c>
      <c r="B1169" s="14" t="s">
        <v>814</v>
      </c>
      <c r="C1169" s="15" t="s">
        <v>23</v>
      </c>
      <c r="D1169" s="18"/>
      <c r="E1169" s="17" t="s">
        <v>7</v>
      </c>
      <c r="F1169" s="17"/>
    </row>
    <row r="1170" spans="1:6" ht="28.8" x14ac:dyDescent="0.3">
      <c r="A1170" s="13" t="s">
        <v>7</v>
      </c>
      <c r="B1170" s="19" t="s">
        <v>854</v>
      </c>
      <c r="C1170" s="15" t="s">
        <v>238</v>
      </c>
      <c r="D1170" s="16"/>
      <c r="E1170" s="17" t="s">
        <v>7</v>
      </c>
      <c r="F1170" s="17"/>
    </row>
    <row r="1171" spans="1:6" ht="43.2" x14ac:dyDescent="0.3">
      <c r="A1171" s="13" t="s">
        <v>79</v>
      </c>
      <c r="B1171" s="21" t="s">
        <v>816</v>
      </c>
      <c r="C1171" s="38" t="s">
        <v>264</v>
      </c>
      <c r="D1171" s="43">
        <v>12</v>
      </c>
      <c r="E1171" s="46">
        <v>0</v>
      </c>
      <c r="F1171" s="41">
        <f t="shared" si="21"/>
        <v>0</v>
      </c>
    </row>
    <row r="1172" spans="1:6" ht="28.8" x14ac:dyDescent="0.3">
      <c r="A1172" s="13" t="s">
        <v>81</v>
      </c>
      <c r="B1172" s="21" t="s">
        <v>817</v>
      </c>
      <c r="C1172" s="38" t="s">
        <v>264</v>
      </c>
      <c r="D1172" s="43">
        <v>1</v>
      </c>
      <c r="E1172" s="46">
        <v>0</v>
      </c>
      <c r="F1172" s="41">
        <f t="shared" si="21"/>
        <v>0</v>
      </c>
    </row>
    <row r="1173" spans="1:6" x14ac:dyDescent="0.3">
      <c r="A1173" s="13" t="s">
        <v>83</v>
      </c>
      <c r="B1173" s="21" t="s">
        <v>818</v>
      </c>
      <c r="C1173" s="38" t="s">
        <v>264</v>
      </c>
      <c r="D1173" s="43">
        <v>1</v>
      </c>
      <c r="E1173" s="46">
        <v>0</v>
      </c>
      <c r="F1173" s="41">
        <f t="shared" si="21"/>
        <v>0</v>
      </c>
    </row>
    <row r="1174" spans="1:6" x14ac:dyDescent="0.3">
      <c r="A1174" s="13" t="s">
        <v>7</v>
      </c>
      <c r="B1174" s="14" t="s">
        <v>819</v>
      </c>
      <c r="C1174" s="15" t="s">
        <v>23</v>
      </c>
      <c r="D1174" s="18"/>
      <c r="E1174" s="17" t="s">
        <v>7</v>
      </c>
      <c r="F1174" s="17"/>
    </row>
    <row r="1175" spans="1:6" x14ac:dyDescent="0.3">
      <c r="A1175" s="13" t="s">
        <v>7</v>
      </c>
      <c r="B1175" s="19" t="s">
        <v>820</v>
      </c>
      <c r="C1175" s="15" t="s">
        <v>238</v>
      </c>
      <c r="D1175" s="16"/>
      <c r="E1175" s="17" t="s">
        <v>7</v>
      </c>
      <c r="F1175" s="17"/>
    </row>
    <row r="1176" spans="1:6" ht="28.8" x14ac:dyDescent="0.3">
      <c r="A1176" s="13" t="s">
        <v>85</v>
      </c>
      <c r="B1176" s="21" t="s">
        <v>821</v>
      </c>
      <c r="C1176" s="38" t="s">
        <v>25</v>
      </c>
      <c r="D1176" s="42">
        <v>1</v>
      </c>
      <c r="E1176" s="46">
        <v>0</v>
      </c>
      <c r="F1176" s="41">
        <f t="shared" si="21"/>
        <v>0</v>
      </c>
    </row>
    <row r="1177" spans="1:6" x14ac:dyDescent="0.3">
      <c r="A1177" s="13" t="s">
        <v>87</v>
      </c>
      <c r="B1177" s="21" t="s">
        <v>849</v>
      </c>
      <c r="C1177" s="38" t="s">
        <v>335</v>
      </c>
      <c r="D1177" s="43">
        <v>45</v>
      </c>
      <c r="E1177" s="46">
        <v>0</v>
      </c>
      <c r="F1177" s="41">
        <f t="shared" si="21"/>
        <v>0</v>
      </c>
    </row>
    <row r="1178" spans="1:6" x14ac:dyDescent="0.3">
      <c r="A1178" s="13" t="s">
        <v>89</v>
      </c>
      <c r="B1178" s="21" t="s">
        <v>823</v>
      </c>
      <c r="C1178" s="38" t="s">
        <v>335</v>
      </c>
      <c r="D1178" s="43">
        <v>36</v>
      </c>
      <c r="E1178" s="46">
        <v>0</v>
      </c>
      <c r="F1178" s="41">
        <f t="shared" si="21"/>
        <v>0</v>
      </c>
    </row>
    <row r="1179" spans="1:6" x14ac:dyDescent="0.3">
      <c r="A1179" s="13" t="s">
        <v>91</v>
      </c>
      <c r="B1179" s="21" t="s">
        <v>824</v>
      </c>
      <c r="C1179" s="38" t="s">
        <v>264</v>
      </c>
      <c r="D1179" s="43">
        <v>4</v>
      </c>
      <c r="E1179" s="46">
        <v>0</v>
      </c>
      <c r="F1179" s="41">
        <f t="shared" si="21"/>
        <v>0</v>
      </c>
    </row>
    <row r="1180" spans="1:6" x14ac:dyDescent="0.3">
      <c r="A1180" s="13" t="s">
        <v>93</v>
      </c>
      <c r="B1180" s="21" t="s">
        <v>825</v>
      </c>
      <c r="C1180" s="38" t="s">
        <v>335</v>
      </c>
      <c r="D1180" s="43">
        <v>18</v>
      </c>
      <c r="E1180" s="46">
        <v>0</v>
      </c>
      <c r="F1180" s="41">
        <f t="shared" si="21"/>
        <v>0</v>
      </c>
    </row>
    <row r="1181" spans="1:6" x14ac:dyDescent="0.3">
      <c r="A1181" s="13" t="s">
        <v>95</v>
      </c>
      <c r="B1181" s="21" t="s">
        <v>826</v>
      </c>
      <c r="C1181" s="38" t="s">
        <v>264</v>
      </c>
      <c r="D1181" s="43">
        <v>4</v>
      </c>
      <c r="E1181" s="46">
        <v>0</v>
      </c>
      <c r="F1181" s="41">
        <f t="shared" si="21"/>
        <v>0</v>
      </c>
    </row>
    <row r="1182" spans="1:6" x14ac:dyDescent="0.3">
      <c r="A1182" s="13" t="s">
        <v>99</v>
      </c>
      <c r="B1182" s="21" t="s">
        <v>827</v>
      </c>
      <c r="C1182" s="38" t="s">
        <v>264</v>
      </c>
      <c r="D1182" s="43">
        <v>4</v>
      </c>
      <c r="E1182" s="46">
        <v>0</v>
      </c>
      <c r="F1182" s="41">
        <f t="shared" si="21"/>
        <v>0</v>
      </c>
    </row>
    <row r="1183" spans="1:6" x14ac:dyDescent="0.3">
      <c r="A1183" s="13" t="s">
        <v>101</v>
      </c>
      <c r="B1183" s="21" t="s">
        <v>828</v>
      </c>
      <c r="C1183" s="38" t="s">
        <v>264</v>
      </c>
      <c r="D1183" s="43">
        <v>4</v>
      </c>
      <c r="E1183" s="46">
        <v>0</v>
      </c>
      <c r="F1183" s="41">
        <f t="shared" si="21"/>
        <v>0</v>
      </c>
    </row>
    <row r="1184" spans="1:6" x14ac:dyDescent="0.3">
      <c r="A1184" s="13" t="s">
        <v>103</v>
      </c>
      <c r="B1184" s="21" t="s">
        <v>829</v>
      </c>
      <c r="C1184" s="38" t="s">
        <v>264</v>
      </c>
      <c r="D1184" s="43">
        <v>10</v>
      </c>
      <c r="E1184" s="46">
        <v>0</v>
      </c>
      <c r="F1184" s="41">
        <f t="shared" si="21"/>
        <v>0</v>
      </c>
    </row>
    <row r="1185" spans="1:6" x14ac:dyDescent="0.3">
      <c r="A1185" s="13" t="s">
        <v>7</v>
      </c>
      <c r="B1185" s="14" t="s">
        <v>830</v>
      </c>
      <c r="C1185" s="15" t="s">
        <v>23</v>
      </c>
      <c r="D1185" s="18"/>
      <c r="E1185" s="17" t="s">
        <v>7</v>
      </c>
      <c r="F1185" s="17"/>
    </row>
    <row r="1186" spans="1:6" ht="57.6" x14ac:dyDescent="0.3">
      <c r="A1186" s="13" t="s">
        <v>105</v>
      </c>
      <c r="B1186" s="21" t="s">
        <v>851</v>
      </c>
      <c r="C1186" s="38" t="s">
        <v>25</v>
      </c>
      <c r="D1186" s="42">
        <v>1</v>
      </c>
      <c r="E1186" s="46">
        <v>0</v>
      </c>
      <c r="F1186" s="41">
        <f t="shared" si="21"/>
        <v>0</v>
      </c>
    </row>
    <row r="1187" spans="1:6" ht="14.4" customHeight="1" x14ac:dyDescent="0.3">
      <c r="A1187" s="13"/>
      <c r="B1187" s="21"/>
      <c r="C1187" s="13"/>
      <c r="D1187" s="18"/>
      <c r="E1187" s="17"/>
      <c r="F1187" s="17"/>
    </row>
    <row r="1188" spans="1:6" ht="19.2" customHeight="1" x14ac:dyDescent="0.3">
      <c r="A1188" s="22" t="s">
        <v>900</v>
      </c>
      <c r="B1188" s="23"/>
      <c r="C1188" s="24" t="s">
        <v>873</v>
      </c>
      <c r="D1188" s="25"/>
      <c r="E1188" s="26"/>
      <c r="F1188" s="27">
        <f>+SUM(F1124:F1186)</f>
        <v>0</v>
      </c>
    </row>
    <row r="1189" spans="1:6" ht="14.4" customHeight="1" x14ac:dyDescent="0.3">
      <c r="A1189" s="13"/>
      <c r="B1189" s="21"/>
      <c r="C1189" s="13"/>
      <c r="D1189" s="18"/>
      <c r="E1189" s="17"/>
      <c r="F1189" s="17"/>
    </row>
    <row r="1190" spans="1:6" x14ac:dyDescent="0.3">
      <c r="A1190" s="13" t="s">
        <v>6</v>
      </c>
      <c r="B1190" s="21" t="s">
        <v>855</v>
      </c>
      <c r="C1190" s="38"/>
      <c r="D1190" s="43"/>
      <c r="E1190" s="41"/>
      <c r="F1190" s="41">
        <f>+F966</f>
        <v>0</v>
      </c>
    </row>
    <row r="1191" spans="1:6" x14ac:dyDescent="0.3">
      <c r="A1191" s="13" t="s">
        <v>19</v>
      </c>
      <c r="B1191" s="21" t="s">
        <v>856</v>
      </c>
      <c r="C1191" s="38"/>
      <c r="D1191" s="43"/>
      <c r="E1191" s="41"/>
      <c r="F1191" s="41">
        <f>+F1040</f>
        <v>0</v>
      </c>
    </row>
    <row r="1192" spans="1:6" x14ac:dyDescent="0.3">
      <c r="A1192" s="13" t="s">
        <v>27</v>
      </c>
      <c r="B1192" s="21" t="s">
        <v>857</v>
      </c>
      <c r="C1192" s="38"/>
      <c r="D1192" s="43"/>
      <c r="E1192" s="41"/>
      <c r="F1192" s="41">
        <f>+F1114</f>
        <v>0</v>
      </c>
    </row>
    <row r="1193" spans="1:6" x14ac:dyDescent="0.3">
      <c r="A1193" s="13" t="s">
        <v>29</v>
      </c>
      <c r="B1193" s="21" t="s">
        <v>858</v>
      </c>
      <c r="C1193" s="38"/>
      <c r="D1193" s="43"/>
      <c r="E1193" s="41"/>
      <c r="F1193" s="41">
        <f>+F1188</f>
        <v>0</v>
      </c>
    </row>
    <row r="1194" spans="1:6" ht="14.4" customHeight="1" x14ac:dyDescent="0.3">
      <c r="A1194" s="13"/>
      <c r="B1194" s="21"/>
      <c r="C1194" s="13"/>
      <c r="D1194" s="18"/>
      <c r="E1194" s="17"/>
      <c r="F1194" s="17"/>
    </row>
    <row r="1195" spans="1:6" ht="19.2" customHeight="1" x14ac:dyDescent="0.3">
      <c r="A1195" s="22" t="s">
        <v>902</v>
      </c>
      <c r="B1195" s="23"/>
      <c r="C1195" s="24" t="s">
        <v>873</v>
      </c>
      <c r="D1195" s="25"/>
      <c r="E1195" s="26"/>
      <c r="F1195" s="27">
        <f>+SUM(F1190:F1193)</f>
        <v>0</v>
      </c>
    </row>
    <row r="1196" spans="1:6" ht="14.4" customHeight="1" x14ac:dyDescent="0.3">
      <c r="A1196" s="13"/>
      <c r="B1196" s="21"/>
      <c r="C1196" s="13"/>
      <c r="D1196" s="18"/>
      <c r="E1196" s="17"/>
      <c r="F1196" s="17"/>
    </row>
    <row r="1197" spans="1:6" x14ac:dyDescent="0.3">
      <c r="A1197" s="6" t="s">
        <v>7</v>
      </c>
      <c r="B1197" s="7" t="s">
        <v>859</v>
      </c>
      <c r="C1197" s="8" t="s">
        <v>9</v>
      </c>
      <c r="D1197" s="9"/>
      <c r="E1197" s="10" t="s">
        <v>7</v>
      </c>
      <c r="F1197" s="10"/>
    </row>
    <row r="1198" spans="1:6" x14ac:dyDescent="0.3">
      <c r="A1198" s="13" t="s">
        <v>7</v>
      </c>
      <c r="B1198" s="14" t="s">
        <v>860</v>
      </c>
      <c r="C1198" s="15" t="s">
        <v>9</v>
      </c>
      <c r="D1198" s="16"/>
      <c r="E1198" s="17" t="s">
        <v>7</v>
      </c>
      <c r="F1198" s="17"/>
    </row>
    <row r="1199" spans="1:6" x14ac:dyDescent="0.3">
      <c r="A1199" s="6" t="s">
        <v>7</v>
      </c>
      <c r="B1199" s="7" t="s">
        <v>10</v>
      </c>
      <c r="C1199" s="8" t="s">
        <v>9</v>
      </c>
      <c r="D1199" s="9"/>
      <c r="E1199" s="10" t="s">
        <v>7</v>
      </c>
      <c r="F1199" s="10"/>
    </row>
    <row r="1200" spans="1:6" ht="28.8" x14ac:dyDescent="0.3">
      <c r="A1200" s="13" t="s">
        <v>7</v>
      </c>
      <c r="B1200" s="21" t="s">
        <v>235</v>
      </c>
      <c r="C1200" s="38" t="s">
        <v>7</v>
      </c>
      <c r="D1200" s="40"/>
      <c r="E1200" s="41" t="s">
        <v>7</v>
      </c>
      <c r="F1200" s="41"/>
    </row>
    <row r="1201" spans="1:6" ht="100.8" x14ac:dyDescent="0.3">
      <c r="A1201" s="13" t="s">
        <v>7</v>
      </c>
      <c r="B1201" s="21" t="s">
        <v>861</v>
      </c>
      <c r="C1201" s="38" t="s">
        <v>7</v>
      </c>
      <c r="D1201" s="40"/>
      <c r="E1201" s="41" t="s">
        <v>7</v>
      </c>
      <c r="F1201" s="41"/>
    </row>
    <row r="1202" spans="1:6" ht="43.2" x14ac:dyDescent="0.3">
      <c r="A1202" s="13" t="s">
        <v>7</v>
      </c>
      <c r="B1202" s="21" t="s">
        <v>862</v>
      </c>
      <c r="C1202" s="38" t="s">
        <v>7</v>
      </c>
      <c r="D1202" s="40"/>
      <c r="E1202" s="41" t="s">
        <v>7</v>
      </c>
      <c r="F1202" s="41"/>
    </row>
    <row r="1203" spans="1:6" x14ac:dyDescent="0.3">
      <c r="A1203" s="13" t="s">
        <v>7</v>
      </c>
      <c r="B1203" s="14" t="s">
        <v>863</v>
      </c>
      <c r="C1203" s="15" t="s">
        <v>9</v>
      </c>
      <c r="D1203" s="16"/>
      <c r="E1203" s="17" t="s">
        <v>7</v>
      </c>
      <c r="F1203" s="17"/>
    </row>
    <row r="1204" spans="1:6" ht="28.8" x14ac:dyDescent="0.3">
      <c r="A1204" s="13" t="s">
        <v>6</v>
      </c>
      <c r="B1204" s="21" t="s">
        <v>864</v>
      </c>
      <c r="C1204" s="38" t="s">
        <v>865</v>
      </c>
      <c r="D1204" s="43">
        <v>1</v>
      </c>
      <c r="E1204" s="41">
        <v>250000</v>
      </c>
      <c r="F1204" s="41">
        <f t="shared" ref="F1204" si="22">+D1204*E1204</f>
        <v>250000</v>
      </c>
    </row>
    <row r="1205" spans="1:6" ht="14.4" customHeight="1" x14ac:dyDescent="0.3">
      <c r="A1205" s="13"/>
      <c r="B1205" s="21"/>
      <c r="C1205" s="13"/>
      <c r="D1205" s="18"/>
      <c r="E1205" s="17"/>
      <c r="F1205" s="17"/>
    </row>
    <row r="1206" spans="1:6" ht="19.2" customHeight="1" x14ac:dyDescent="0.3">
      <c r="A1206" s="22" t="s">
        <v>901</v>
      </c>
      <c r="B1206" s="23"/>
      <c r="C1206" s="24" t="s">
        <v>873</v>
      </c>
      <c r="D1206" s="25"/>
      <c r="E1206" s="26"/>
      <c r="F1206" s="27">
        <f>+SUM(F1204)</f>
        <v>250000</v>
      </c>
    </row>
    <row r="1207" spans="1:6" ht="14.4" customHeight="1" x14ac:dyDescent="0.3">
      <c r="A1207" s="13"/>
      <c r="B1207" s="21"/>
      <c r="C1207" s="13"/>
      <c r="D1207" s="18"/>
      <c r="E1207" s="17"/>
      <c r="F1207" s="17"/>
    </row>
    <row r="1208" spans="1:6" x14ac:dyDescent="0.3">
      <c r="A1208" s="13" t="s">
        <v>6</v>
      </c>
      <c r="B1208" s="21" t="s">
        <v>11</v>
      </c>
      <c r="C1208" s="38"/>
      <c r="D1208" s="43"/>
      <c r="E1208" s="41"/>
      <c r="F1208" s="41">
        <f>+F130</f>
        <v>0</v>
      </c>
    </row>
    <row r="1209" spans="1:6" ht="28.8" x14ac:dyDescent="0.3">
      <c r="A1209" s="13" t="s">
        <v>19</v>
      </c>
      <c r="B1209" s="21" t="s">
        <v>866</v>
      </c>
      <c r="C1209" s="38"/>
      <c r="D1209" s="43"/>
      <c r="E1209" s="41"/>
      <c r="F1209" s="41">
        <f>+F163</f>
        <v>0</v>
      </c>
    </row>
    <row r="1210" spans="1:6" x14ac:dyDescent="0.3">
      <c r="A1210" s="13" t="s">
        <v>27</v>
      </c>
      <c r="B1210" s="21" t="s">
        <v>867</v>
      </c>
      <c r="C1210" s="38"/>
      <c r="D1210" s="43"/>
      <c r="E1210" s="45"/>
      <c r="F1210" s="41">
        <f>+F588</f>
        <v>0</v>
      </c>
    </row>
    <row r="1211" spans="1:6" x14ac:dyDescent="0.3">
      <c r="A1211" s="13" t="s">
        <v>29</v>
      </c>
      <c r="B1211" s="21" t="s">
        <v>868</v>
      </c>
      <c r="C1211" s="38"/>
      <c r="D1211" s="43"/>
      <c r="E1211" s="45"/>
      <c r="F1211" s="41">
        <f>+F881</f>
        <v>0</v>
      </c>
    </row>
    <row r="1212" spans="1:6" x14ac:dyDescent="0.3">
      <c r="A1212" s="13" t="s">
        <v>31</v>
      </c>
      <c r="B1212" s="21" t="s">
        <v>761</v>
      </c>
      <c r="C1212" s="38"/>
      <c r="D1212" s="43"/>
      <c r="E1212" s="45"/>
      <c r="F1212" s="41">
        <f>+F892</f>
        <v>0</v>
      </c>
    </row>
    <row r="1213" spans="1:6" x14ac:dyDescent="0.3">
      <c r="A1213" s="13" t="s">
        <v>33</v>
      </c>
      <c r="B1213" s="21" t="s">
        <v>869</v>
      </c>
      <c r="C1213" s="38"/>
      <c r="D1213" s="43"/>
      <c r="E1213" s="45"/>
      <c r="F1213" s="41">
        <f>+F1195</f>
        <v>0</v>
      </c>
    </row>
    <row r="1214" spans="1:6" x14ac:dyDescent="0.3">
      <c r="A1214" s="13" t="s">
        <v>35</v>
      </c>
      <c r="B1214" s="21" t="s">
        <v>860</v>
      </c>
      <c r="C1214" s="38"/>
      <c r="D1214" s="43"/>
      <c r="E1214" s="45"/>
      <c r="F1214" s="41">
        <f>+F1206</f>
        <v>250000</v>
      </c>
    </row>
    <row r="1215" spans="1:6" ht="14.4" customHeight="1" x14ac:dyDescent="0.3">
      <c r="A1215" s="13"/>
      <c r="B1215" s="21"/>
      <c r="C1215" s="13"/>
      <c r="D1215" s="28"/>
      <c r="E1215" s="17"/>
      <c r="F1215" s="17"/>
    </row>
    <row r="1216" spans="1:6" ht="14.4" customHeight="1" x14ac:dyDescent="0.3">
      <c r="A1216" s="29" t="s">
        <v>903</v>
      </c>
      <c r="B1216" s="30"/>
      <c r="C1216" s="30"/>
      <c r="D1216" s="30"/>
      <c r="E1216" s="30"/>
      <c r="F1216" s="27">
        <f>+SUM(F1208:F1214)</f>
        <v>250000</v>
      </c>
    </row>
    <row r="1217" spans="1:7" ht="14.4" customHeight="1" x14ac:dyDescent="0.3">
      <c r="A1217" s="31"/>
      <c r="B1217" s="32"/>
      <c r="C1217" s="31"/>
      <c r="D1217" s="33"/>
      <c r="E1217" s="34"/>
      <c r="F1217" s="34"/>
    </row>
    <row r="1218" spans="1:7" ht="14.4" customHeight="1" x14ac:dyDescent="0.3">
      <c r="A1218" s="29" t="s">
        <v>870</v>
      </c>
      <c r="B1218" s="30"/>
      <c r="C1218" s="30"/>
      <c r="D1218" s="30"/>
      <c r="E1218" s="30"/>
      <c r="F1218" s="35">
        <f>+F1216*0.15</f>
        <v>37500</v>
      </c>
      <c r="G1218" t="s">
        <v>7</v>
      </c>
    </row>
    <row r="1219" spans="1:7" x14ac:dyDescent="0.3">
      <c r="A1219" s="31"/>
      <c r="B1219" s="32"/>
      <c r="C1219" s="31"/>
      <c r="D1219" s="33"/>
      <c r="E1219" s="34"/>
      <c r="F1219" s="34"/>
    </row>
    <row r="1220" spans="1:7" x14ac:dyDescent="0.3">
      <c r="A1220" s="22" t="s">
        <v>904</v>
      </c>
      <c r="B1220" s="30"/>
      <c r="C1220" s="36"/>
      <c r="D1220" s="37"/>
      <c r="E1220" s="27"/>
      <c r="F1220" s="27">
        <f>+F1216+F1218</f>
        <v>287500</v>
      </c>
    </row>
    <row r="1221" spans="1:7" x14ac:dyDescent="0.3">
      <c r="C1221" s="5"/>
      <c r="D1221" s="5"/>
    </row>
    <row r="1222" spans="1:7" x14ac:dyDescent="0.3">
      <c r="A1222" s="5" t="s">
        <v>7</v>
      </c>
      <c r="D1222" s="4"/>
    </row>
    <row r="1223" spans="1:7" x14ac:dyDescent="0.3">
      <c r="A1223" s="5" t="s">
        <v>7</v>
      </c>
      <c r="D1223" s="4"/>
      <c r="F1223" s="1"/>
    </row>
  </sheetData>
  <sheetProtection algorithmName="SHA-512" hashValue="eQuL9wUHTOajtCfT8BE8VN5HruyRNStSDRL/1bOmRM9mtycuWhpoxF/b9+RPk/7eiijsw5i82lFt0b9ypvAZQQ==" saltValue="5ymKP+RURfZ3wogr2wQikw==" spinCount="100000" sheet="1" objects="1" scenarios="1" selectLockedCells="1"/>
  <autoFilter ref="C1:C1223" xr:uid="{00000000-0001-0000-0000-000000000000}"/>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c407ec-0b45-4ec3-afb9-7ca8fc587c51" xsi:nil="true"/>
    <lcf76f155ced4ddcb4097134ff3c332f xmlns="07223baa-f149-4ba4-b9d1-b7609f81a73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82E8B5E688AB4F8A975952034B19EE" ma:contentTypeVersion="18" ma:contentTypeDescription="Create a new document." ma:contentTypeScope="" ma:versionID="9d23f429046fb0bdcd9199c273bac763">
  <xsd:schema xmlns:xsd="http://www.w3.org/2001/XMLSchema" xmlns:xs="http://www.w3.org/2001/XMLSchema" xmlns:p="http://schemas.microsoft.com/office/2006/metadata/properties" xmlns:ns2="07223baa-f149-4ba4-b9d1-b7609f81a736" xmlns:ns3="fec407ec-0b45-4ec3-afb9-7ca8fc587c51" targetNamespace="http://schemas.microsoft.com/office/2006/metadata/properties" ma:root="true" ma:fieldsID="94299002f9ee822667f83cbdabd99984" ns2:_="" ns3:_="">
    <xsd:import namespace="07223baa-f149-4ba4-b9d1-b7609f81a736"/>
    <xsd:import namespace="fec407ec-0b45-4ec3-afb9-7ca8fc587c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223baa-f149-4ba4-b9d1-b7609f81a7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5781e8f-ebea-44fb-8dbe-f5f71f5c08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407ec-0b45-4ec3-afb9-7ca8fc587c5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4688244-5fc0-40f5-ab15-430487c3732f}" ma:internalName="TaxCatchAll" ma:showField="CatchAllData" ma:web="fec407ec-0b45-4ec3-afb9-7ca8fc587c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795AF8-ACF6-4B70-8E87-FFA30C1F2C2F}">
  <ds:schemaRefs>
    <ds:schemaRef ds:uri="http://schemas.microsoft.com/office/2006/metadata/properties"/>
    <ds:schemaRef ds:uri="http://schemas.microsoft.com/office/infopath/2007/PartnerControls"/>
    <ds:schemaRef ds:uri="fec407ec-0b45-4ec3-afb9-7ca8fc587c51"/>
    <ds:schemaRef ds:uri="07223baa-f149-4ba4-b9d1-b7609f81a736"/>
  </ds:schemaRefs>
</ds:datastoreItem>
</file>

<file path=customXml/itemProps2.xml><?xml version="1.0" encoding="utf-8"?>
<ds:datastoreItem xmlns:ds="http://schemas.openxmlformats.org/officeDocument/2006/customXml" ds:itemID="{F5466763-3A70-4B5F-9E3C-30E5DA364C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223baa-f149-4ba4-b9d1-b7609f81a736"/>
    <ds:schemaRef ds:uri="fec407ec-0b45-4ec3-afb9-7ca8fc587c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3BA7F5-B022-45AF-9AD0-67B9DDE8BD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064539-2026-ISI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Sahil Harrichunder | LDM</cp:lastModifiedBy>
  <dcterms:modified xsi:type="dcterms:W3CDTF">2026-09-22T17:45:09Z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0x0101003182E8B5E688AB4F8A975952034B19EE</vt:lpwstr>
  </property>
  <property fmtid="{D5CDD505-2E9C-101B-9397-08002B2CF9AE}" pid="3" name="MediaServiceImageTags">
    <vt:lpwstr/>
  </property>
</Properties>
</file>